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OMPRES I CONTRACTACIÓ\CONTRACTACIÓ\SANEJAMENT\SERVEIS EDARs i COL·LECTORS\2019-21 Inspecció Col.lectors\2. Plecs Def\"/>
    </mc:Choice>
  </mc:AlternateContent>
  <bookViews>
    <workbookView xWindow="0" yWindow="0" windowWidth="20520" windowHeight="9900"/>
  </bookViews>
  <sheets>
    <sheet name="Cuadro precios L1" sheetId="24" r:id="rId1"/>
    <sheet name="Presupuesto L1" sheetId="23" r:id="rId2"/>
    <sheet name="Cuadro precios L2" sheetId="26" r:id="rId3"/>
    <sheet name="Presupuesto L2" sheetId="27" r:id="rId4"/>
    <sheet name="Cuadro precios L3" sheetId="28" r:id="rId5"/>
    <sheet name="Presupuesto L3" sheetId="29" r:id="rId6"/>
  </sheets>
  <definedNames>
    <definedName name="_xlnm.Print_Area" localSheetId="0">'Cuadro precios L1'!$A$1:$F$19</definedName>
    <definedName name="_xlnm.Print_Area" localSheetId="2">'Cuadro precios L2'!$A$1:$F$12</definedName>
    <definedName name="_xlnm.Print_Area" localSheetId="4">'Cuadro precios L3'!$A$1:$E$10</definedName>
    <definedName name="_xlnm.Print_Area" localSheetId="1">'Presupuesto L1'!$B$1:$I$19</definedName>
    <definedName name="_xlnm.Print_Area" localSheetId="3">'Presupuesto L2'!$B$1:$I$12</definedName>
    <definedName name="_xlnm.Print_Area" localSheetId="5">'Presupuesto L3'!$B$1:$G$10</definedName>
  </definedNames>
  <calcPr calcId="171027"/>
</workbook>
</file>

<file path=xl/calcChain.xml><?xml version="1.0" encoding="utf-8"?>
<calcChain xmlns="http://schemas.openxmlformats.org/spreadsheetml/2006/main">
  <c r="E7" i="29" l="1"/>
  <c r="G7" i="29" s="1"/>
  <c r="C9" i="29"/>
  <c r="D2" i="29"/>
  <c r="B4" i="29"/>
  <c r="C2" i="29"/>
  <c r="B2" i="29"/>
  <c r="C11" i="27"/>
  <c r="D2" i="27"/>
  <c r="F9" i="27"/>
  <c r="E9" i="27"/>
  <c r="I9" i="27" s="1"/>
  <c r="F8" i="27"/>
  <c r="E8" i="27"/>
  <c r="F7" i="27"/>
  <c r="E7" i="27"/>
  <c r="I7" i="27" s="1"/>
  <c r="B4" i="27"/>
  <c r="C2" i="27"/>
  <c r="B2" i="27"/>
  <c r="I8" i="27" l="1"/>
  <c r="I10" i="27" s="1"/>
  <c r="E16" i="23" l="1"/>
  <c r="I16" i="23" s="1"/>
  <c r="E15" i="23"/>
  <c r="I15" i="23" s="1"/>
  <c r="E14" i="23"/>
  <c r="I14" i="23" s="1"/>
  <c r="E13" i="23"/>
  <c r="I13" i="23" s="1"/>
  <c r="F12" i="23"/>
  <c r="E12" i="23"/>
  <c r="I12" i="23" s="1"/>
  <c r="F11" i="23"/>
  <c r="I11" i="23" s="1"/>
  <c r="E11" i="23"/>
  <c r="F10" i="23"/>
  <c r="E10" i="23"/>
  <c r="I10" i="23" s="1"/>
  <c r="F9" i="23"/>
  <c r="I9" i="23" s="1"/>
  <c r="E9" i="23"/>
  <c r="F8" i="23"/>
  <c r="E8" i="23"/>
  <c r="I8" i="23" s="1"/>
  <c r="F7" i="23"/>
  <c r="E7" i="23"/>
  <c r="C18" i="23"/>
  <c r="D2" i="23"/>
  <c r="C2" i="23"/>
  <c r="B2" i="23"/>
  <c r="I7" i="23" l="1"/>
  <c r="I17" i="23" l="1"/>
  <c r="G8" i="29" l="1"/>
</calcChain>
</file>

<file path=xl/sharedStrings.xml><?xml version="1.0" encoding="utf-8"?>
<sst xmlns="http://schemas.openxmlformats.org/spreadsheetml/2006/main" count="184" uniqueCount="63">
  <si>
    <t>Hora</t>
  </si>
  <si>
    <t>NOMBRE LICITADOR</t>
  </si>
  <si>
    <t>Código</t>
  </si>
  <si>
    <t>(LUGAR, FECHA y FIRMA)</t>
  </si>
  <si>
    <t>NV-1</t>
  </si>
  <si>
    <t>NV-2</t>
  </si>
  <si>
    <t>NV-3</t>
  </si>
  <si>
    <t>NV-4</t>
  </si>
  <si>
    <t>V-1</t>
  </si>
  <si>
    <t>V-2</t>
  </si>
  <si>
    <t>NV-5</t>
  </si>
  <si>
    <t>Horas normales</t>
  </si>
  <si>
    <t>Horas nocturnas o festivas</t>
  </si>
  <si>
    <t>Obturador diámetro 300 - 600 mm (o rango similar). Incluye accesorios para su instalación y funcionamiento, transporte, montaje inicial y desmontaje final en operaciones de limpieza con equipo mixto aspirador-impulsor</t>
  </si>
  <si>
    <t>Día</t>
  </si>
  <si>
    <t>Obturador diámetro 600 - 900 mm (o rango similar). Incluye accesorios para su instalación y funcionamiento, transporte, montaje inicial y desmontaje final en operaciones de limpieza con equipo mixto aspirador-impulsor</t>
  </si>
  <si>
    <t>Obturador diámetro 900 - 1200 mm (o rango similar). Incluye accesorios para su instalación y funcionamiento, transporte, montaje inicial y desmontaje final en operaciones de limpieza con equipo mixto aspirador-impulsor</t>
  </si>
  <si>
    <t>Obturador diámetro 1200 - 1500 mm (o rango similar). Incluye accesorios para su instalación y funcionamiento, transporte, montaje inicial y desmontaje final en operaciones de limpieza con equipo mixto aspirador-impulsor</t>
  </si>
  <si>
    <t>NV-7</t>
  </si>
  <si>
    <t>NV-8</t>
  </si>
  <si>
    <t>NV-9</t>
  </si>
  <si>
    <t>NV-10</t>
  </si>
  <si>
    <t>VE-1</t>
  </si>
  <si>
    <t>Inspección red de saneamiento con tramos entre accesos cortos y rectos, incluyendo todo el personal necesario, señalización, EPIS, transporte y cumpliendo con los protocolos de entrada a EECC y/o LOTOC, confección y entrega de informe técnico y del vídeo de la inspección según norma UNE-EN 13508-2.</t>
  </si>
  <si>
    <t>Inspección col·lectores con tramos entre accessos largos y/o no rectos, incluyendo todo el personal necesario, señalización, EPIS, transporte y cumpliendo con los protocolos de entrada a EECC y/o LOTOC, confección y entrega de informe técnico y del vídeo de la inspección según norma UNE-EN 13508-2.</t>
  </si>
  <si>
    <t>Vigilancia en superficie de la red de saneamiento e inspecciones con pértiga desde los pozos de registro, incluyendo todo el personal necesario, EPIS, transporte, cámara pértiga, etc.; y confección y entrega de informe técnico y vídeo de las inspecciones con pértiga según norma UNE-EN 13508-2.</t>
  </si>
  <si>
    <t>Inspección mediante cámara con equipo TV de circuito cerrado, vídeo color y alta resolución, confección y entrega de informe técnico y del vídeo de la inspección según norma UNE-EN 13508-2.  Sistema de flotación y acceso rural</t>
  </si>
  <si>
    <t>Inspección mediante cámara con equipo TV de circuito cerrado, vídeo color y alta resolución, confección y entrega de informe técnico y del vídeo de la inspección según norma UNE-EN 13508-2. Caudales adecuados para la inspección directa con cámara robotizada y acceso urbano/semiurbano.</t>
  </si>
  <si>
    <t>Inspección mediante cámara con equipo TV de circuito cerrado, vídeo color y alta resolución, confección y entrega de informe técnico y del vídeo de la inspección según norma UNE-EN 13508-2. Caudales adecuados para la inspección directa con cámara robotizada y acceso rural.</t>
  </si>
  <si>
    <t>Inspección mediante cámara con equipo TV de circuito cerrado, vídeo color y alta resolución, confección y entrega de informe técnico y del vídeo de la inspección según norma UNE-EN 13508-2. Caudales adecuados para la inspección directa con cámara robotizada y acceso lateral.</t>
  </si>
  <si>
    <t>Inspección mediante cámara con equipo TV de circuito cerrado, vídeo color y alta resolución, confección y entrega de informe técnico y del vídeo de la inspección según norma UNE-EN 13508-2. Sistema de flotación y acceso urbano/semiurbano.</t>
  </si>
  <si>
    <t>V-3</t>
  </si>
  <si>
    <t>Peón especialista para tarea de refuerzo en servcios de inspección</t>
  </si>
  <si>
    <t>NV-6</t>
  </si>
  <si>
    <t>Días</t>
  </si>
  <si>
    <t>AB/SAN/
2019/21</t>
  </si>
  <si>
    <t>ANEXO Nº 9
CUADRO DE PRECIOS</t>
  </si>
  <si>
    <t xml:space="preserve">LOTE Nº 1. INSPECCIÓN DE COLECTORES Y TUBERÍAS NO VISITABLES </t>
  </si>
  <si>
    <t>Descripción concepto</t>
  </si>
  <si>
    <t>Precio unitario
(€)</t>
  </si>
  <si>
    <t>Unidad</t>
  </si>
  <si>
    <t>Hora
Normal</t>
  </si>
  <si>
    <t>Hora
Nocturna o festiva</t>
  </si>
  <si>
    <t>Los precios unitarios no incluyen el IVA</t>
  </si>
  <si>
    <t>INSTRUCCIONES:</t>
  </si>
  <si>
    <r>
      <t xml:space="preserve">Solamente son modificables los campos de color gris. </t>
    </r>
    <r>
      <rPr>
        <sz val="10"/>
        <color rgb="FFFF0000"/>
        <rFont val="Arial"/>
        <family val="2"/>
      </rPr>
      <t>INTRODUCIR EL NOMBRE LICITADOR, LUGAR, FECHA Y FIRMA, Y EL PRECIO DE UNITARIO DE CADA PARTIDA.</t>
    </r>
  </si>
  <si>
    <t>Los precios unitarios de cada partida se establecerán con 2 cifras decimales</t>
  </si>
  <si>
    <t>Horas normales: Período de horas comprendido entre las 7:00 h. y las 19:00 h de los días laborables de lunes a viernes.</t>
  </si>
  <si>
    <t>Horas nocturna o festiva: Período de horas comprendido entre las 19:00 h. y las 7:00 h. de días laborables de lunes a viernes; y sábados, domingos y aquellos días que tengan la consideración de festivo a nivel estatal, en Catalunya y los dos días festivos locales que indique el operador económico</t>
  </si>
  <si>
    <t>SERVICIO DE INSPECCIÓN DE LA RED DE SANEAMIENTO EN ALTA
DEL ÁREA METROPOLITANA DE BARCELONA</t>
  </si>
  <si>
    <t>ANEXO Nº 10
PRESUPUESTO</t>
  </si>
  <si>
    <t>Cantidad
año</t>
  </si>
  <si>
    <t>Importe
total
(€/año)</t>
  </si>
  <si>
    <t>La tabla Excel del Presupuesto se calcula automáticamente en base a los precios unitarios ofertados en el Cuadro de Precios (Anexo Nº 9)</t>
  </si>
  <si>
    <t>El importe total anual se establecerá con 2 cifras decimales</t>
  </si>
  <si>
    <t>LOTE Nº 1. IMPORTE TOTAL ANUAL (sin IVA)</t>
  </si>
  <si>
    <t>Las cantidades o unidades determinadas en el Presupuesto son una muestra representativa y estimativa de las posibles cantidades de las diferentes partidas que se necesitarían en un año de servicio de inspección de la red de saneamiento en alta</t>
  </si>
  <si>
    <t xml:space="preserve">LOTE Nº 2. INSPECCIÓN DE COLECTORES Y TUBERÍAS VISITABLES </t>
  </si>
  <si>
    <t>LOTE Nº 2. IMPORTE TOTAL ANUAL (sin IVA)</t>
  </si>
  <si>
    <t xml:space="preserve">LOTE Nº 3. INSPECCIÓN Y VIGILANCIA EXTERIOR DE LA RED </t>
  </si>
  <si>
    <t>Hora
Normal / Día</t>
  </si>
  <si>
    <t>Horas normales /
Días</t>
  </si>
  <si>
    <t>LOTE Nº 3. IMPORTE TOTAL ANUAL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</si>
</sst>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0.00_)"/>
    <numFmt numFmtId="166" formatCode="_-* #,##0.00\ [$€-C0A]_-;\-* #,##0.00\ [$€-C0A]_-;_-* &quot;-&quot;??\ [$€-C0A]_-;_-@_-"/>
    <numFmt numFmtId="167" formatCode="#,##0.00_ ;\-#,##0.00\ "/>
    <numFmt numFmtId="168" formatCode="#,##0.00\ &quot;€&quot;"/>
    <numFmt numFmtId="169" formatCode="#,##0.00\ [$€-C0A];\-#,##0.00\ [$€-C0A]"/>
  </numFmts>
  <fonts count="18" x14ac:knownFonts="1">
    <font>
      <sz val="11"/>
      <color theme="1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5" fontId="1" fillId="0" borderId="0"/>
    <xf numFmtId="9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" fontId="3" fillId="0" borderId="0" xfId="1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" fontId="3" fillId="0" borderId="0" xfId="1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4" fontId="5" fillId="0" borderId="0" xfId="1" applyNumberFormat="1" applyFont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horizontal="center" vertical="center"/>
    </xf>
    <xf numFmtId="44" fontId="9" fillId="0" borderId="0" xfId="0" applyNumberFormat="1" applyFont="1" applyFill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 wrapText="1"/>
    </xf>
    <xf numFmtId="4" fontId="6" fillId="2" borderId="16" xfId="0" applyNumberFormat="1" applyFont="1" applyFill="1" applyBorder="1" applyAlignment="1" applyProtection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6" fillId="2" borderId="18" xfId="1" applyNumberFormat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 wrapText="1"/>
    </xf>
    <xf numFmtId="4" fontId="3" fillId="3" borderId="16" xfId="1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167" fontId="6" fillId="0" borderId="0" xfId="1" applyNumberFormat="1" applyFont="1" applyFill="1" applyBorder="1" applyAlignment="1" applyProtection="1">
      <alignment horizontal="left" vertical="center" wrapText="1"/>
    </xf>
    <xf numFmtId="167" fontId="3" fillId="0" borderId="0" xfId="1" applyNumberFormat="1" applyFont="1" applyFill="1" applyBorder="1" applyAlignment="1" applyProtection="1">
      <alignment horizontal="left" vertical="center" wrapText="1"/>
    </xf>
    <xf numFmtId="168" fontId="17" fillId="6" borderId="24" xfId="1" applyNumberFormat="1" applyFont="1" applyFill="1" applyBorder="1" applyAlignment="1" applyProtection="1">
      <alignment horizontal="right" vertical="center"/>
      <protection locked="0"/>
    </xf>
    <xf numFmtId="168" fontId="17" fillId="6" borderId="22" xfId="1" applyNumberFormat="1" applyFont="1" applyFill="1" applyBorder="1" applyAlignment="1" applyProtection="1">
      <alignment horizontal="right" vertical="center"/>
      <protection locked="0"/>
    </xf>
    <xf numFmtId="168" fontId="17" fillId="6" borderId="17" xfId="1" applyNumberFormat="1" applyFont="1" applyFill="1" applyBorder="1" applyAlignment="1" applyProtection="1">
      <alignment horizontal="right" vertical="center"/>
      <protection locked="0"/>
    </xf>
    <xf numFmtId="4" fontId="14" fillId="6" borderId="0" xfId="1" applyNumberFormat="1" applyFont="1" applyFill="1" applyBorder="1" applyAlignment="1" applyProtection="1">
      <alignment horizontal="left" vertical="center"/>
      <protection locked="0"/>
    </xf>
    <xf numFmtId="4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6" fillId="2" borderId="25" xfId="0" applyNumberFormat="1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/>
    </xf>
    <xf numFmtId="44" fontId="5" fillId="0" borderId="20" xfId="6" applyFont="1" applyFill="1" applyBorder="1" applyAlignment="1" applyProtection="1">
      <alignment horizontal="center" vertical="center"/>
    </xf>
    <xf numFmtId="44" fontId="5" fillId="0" borderId="22" xfId="6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44" fontId="5" fillId="0" borderId="18" xfId="6" applyFont="1" applyFill="1" applyBorder="1" applyAlignment="1" applyProtection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/>
    </xf>
    <xf numFmtId="3" fontId="3" fillId="8" borderId="16" xfId="0" applyNumberFormat="1" applyFont="1" applyFill="1" applyBorder="1" applyAlignment="1" applyProtection="1">
      <alignment horizontal="center" vertical="center"/>
    </xf>
    <xf numFmtId="4" fontId="12" fillId="0" borderId="0" xfId="1" applyNumberFormat="1" applyFont="1" applyBorder="1" applyAlignment="1" applyProtection="1">
      <alignment horizontal="right" vertical="center"/>
    </xf>
    <xf numFmtId="44" fontId="12" fillId="0" borderId="0" xfId="0" applyNumberFormat="1" applyFont="1" applyBorder="1" applyAlignment="1" applyProtection="1">
      <alignment horizontal="center" vertical="center"/>
    </xf>
    <xf numFmtId="4" fontId="7" fillId="0" borderId="0" xfId="1" applyNumberFormat="1" applyFont="1" applyBorder="1" applyAlignment="1" applyProtection="1">
      <alignment vertical="center"/>
    </xf>
    <xf numFmtId="166" fontId="3" fillId="8" borderId="22" xfId="1" applyNumberFormat="1" applyFont="1" applyFill="1" applyBorder="1" applyAlignment="1" applyProtection="1">
      <alignment horizontal="center" vertical="center"/>
    </xf>
    <xf numFmtId="166" fontId="3" fillId="8" borderId="18" xfId="1" applyNumberFormat="1" applyFont="1" applyFill="1" applyBorder="1" applyAlignment="1" applyProtection="1">
      <alignment horizontal="center" vertical="center"/>
    </xf>
    <xf numFmtId="167" fontId="3" fillId="0" borderId="0" xfId="1" applyNumberFormat="1" applyFont="1" applyFill="1" applyBorder="1" applyAlignment="1" applyProtection="1">
      <alignment horizontal="left" vertical="center"/>
    </xf>
    <xf numFmtId="4" fontId="12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vertical="center"/>
    </xf>
    <xf numFmtId="4" fontId="6" fillId="0" borderId="0" xfId="1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4" fontId="6" fillId="2" borderId="11" xfId="0" applyNumberFormat="1" applyFont="1" applyFill="1" applyBorder="1" applyAlignment="1" applyProtection="1">
      <alignment horizontal="center" vertical="center" wrapText="1"/>
    </xf>
    <xf numFmtId="4" fontId="6" fillId="2" borderId="12" xfId="0" applyNumberFormat="1" applyFont="1" applyFill="1" applyBorder="1" applyAlignment="1" applyProtection="1">
      <alignment horizontal="center" vertical="center" wrapText="1"/>
    </xf>
    <xf numFmtId="4" fontId="6" fillId="2" borderId="13" xfId="0" applyNumberFormat="1" applyFont="1" applyFill="1" applyBorder="1" applyAlignment="1" applyProtection="1">
      <alignment vertical="top"/>
    </xf>
    <xf numFmtId="0" fontId="15" fillId="9" borderId="3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/>
    </xf>
    <xf numFmtId="0" fontId="15" fillId="9" borderId="5" xfId="0" applyFont="1" applyFill="1" applyBorder="1" applyAlignment="1" applyProtection="1">
      <alignment horizontal="center" vertical="center"/>
    </xf>
    <xf numFmtId="0" fontId="15" fillId="9" borderId="6" xfId="0" applyFont="1" applyFill="1" applyBorder="1" applyAlignment="1" applyProtection="1">
      <alignment horizontal="center" vertical="center"/>
    </xf>
    <xf numFmtId="0" fontId="15" fillId="9" borderId="7" xfId="0" applyFont="1" applyFill="1" applyBorder="1" applyAlignment="1" applyProtection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 wrapText="1"/>
    </xf>
    <xf numFmtId="4" fontId="6" fillId="2" borderId="26" xfId="1" applyNumberFormat="1" applyFont="1" applyFill="1" applyBorder="1" applyAlignment="1" applyProtection="1">
      <alignment horizontal="center" vertical="center" wrapText="1"/>
    </xf>
    <xf numFmtId="4" fontId="6" fillId="2" borderId="27" xfId="1" applyNumberFormat="1" applyFont="1" applyFill="1" applyBorder="1" applyAlignment="1" applyProtection="1">
      <alignment horizontal="center" vertical="center" wrapText="1"/>
    </xf>
    <xf numFmtId="4" fontId="6" fillId="2" borderId="28" xfId="1" applyNumberFormat="1" applyFont="1" applyFill="1" applyBorder="1" applyAlignment="1" applyProtection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center" vertical="center" wrapText="1"/>
    </xf>
    <xf numFmtId="4" fontId="6" fillId="2" borderId="30" xfId="0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5" fillId="7" borderId="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7" fontId="3" fillId="3" borderId="11" xfId="7" applyNumberFormat="1" applyFont="1" applyFill="1" applyBorder="1" applyAlignment="1" applyProtection="1">
      <alignment horizontal="center" vertical="center"/>
    </xf>
    <xf numFmtId="7" fontId="3" fillId="0" borderId="1" xfId="1" applyNumberFormat="1" applyFont="1" applyBorder="1" applyAlignment="1" applyProtection="1">
      <alignment horizontal="center" vertical="center"/>
    </xf>
    <xf numFmtId="7" fontId="3" fillId="0" borderId="1" xfId="1" applyNumberFormat="1" applyFont="1" applyFill="1" applyBorder="1" applyAlignment="1" applyProtection="1">
      <alignment horizontal="center" vertical="center"/>
    </xf>
    <xf numFmtId="169" fontId="3" fillId="3" borderId="1" xfId="1" applyNumberFormat="1" applyFont="1" applyFill="1" applyBorder="1" applyAlignment="1" applyProtection="1">
      <alignment horizontal="center" vertical="center"/>
    </xf>
    <xf numFmtId="166" fontId="3" fillId="8" borderId="1" xfId="1" applyNumberFormat="1" applyFont="1" applyFill="1" applyBorder="1" applyAlignment="1" applyProtection="1">
      <alignment horizontal="center" vertical="center"/>
    </xf>
    <xf numFmtId="169" fontId="3" fillId="3" borderId="16" xfId="1" applyNumberFormat="1" applyFont="1" applyFill="1" applyBorder="1" applyAlignment="1" applyProtection="1">
      <alignment horizontal="center" vertical="center"/>
    </xf>
    <xf numFmtId="166" fontId="3" fillId="8" borderId="16" xfId="1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68" fontId="17" fillId="6" borderId="18" xfId="1" applyNumberFormat="1" applyFont="1" applyFill="1" applyBorder="1" applyAlignment="1" applyProtection="1">
      <alignment horizontal="right" vertical="center"/>
      <protection locked="0"/>
    </xf>
    <xf numFmtId="7" fontId="3" fillId="0" borderId="16" xfId="1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/>
    </xf>
    <xf numFmtId="4" fontId="6" fillId="2" borderId="26" xfId="0" applyNumberFormat="1" applyFont="1" applyFill="1" applyBorder="1" applyAlignment="1" applyProtection="1">
      <alignment horizontal="center" vertical="center" wrapText="1"/>
    </xf>
    <xf numFmtId="4" fontId="6" fillId="2" borderId="31" xfId="0" applyNumberFormat="1" applyFont="1" applyFill="1" applyBorder="1" applyAlignment="1" applyProtection="1">
      <alignment horizontal="center" vertical="center" wrapText="1"/>
    </xf>
    <xf numFmtId="4" fontId="6" fillId="2" borderId="18" xfId="0" applyNumberFormat="1" applyFont="1" applyFill="1" applyBorder="1" applyAlignment="1" applyProtection="1">
      <alignment horizontal="center" vertical="center" wrapText="1"/>
    </xf>
    <xf numFmtId="7" fontId="3" fillId="3" borderId="7" xfId="7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44" fontId="5" fillId="0" borderId="8" xfId="6" applyFont="1" applyFill="1" applyBorder="1" applyAlignment="1" applyProtection="1">
      <alignment horizontal="center" vertical="center"/>
    </xf>
  </cellXfs>
  <cellStyles count="8">
    <cellStyle name="Bueno" xfId="7" builtinId="26"/>
    <cellStyle name="Millares" xfId="1" builtinId="3"/>
    <cellStyle name="Millares 2" xfId="2"/>
    <cellStyle name="Moneda" xfId="6" builtinId="4"/>
    <cellStyle name="Normal" xfId="0" builtinId="0"/>
    <cellStyle name="Normal 2" xfId="3"/>
    <cellStyle name="Normal 3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56030</xdr:rowOff>
    </xdr:from>
    <xdr:to>
      <xdr:col>2</xdr:col>
      <xdr:colOff>1186999</xdr:colOff>
      <xdr:row>0</xdr:row>
      <xdr:rowOff>638736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FF4068-7A3B-4D29-8AE3-D12E8D859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8" y="56030"/>
          <a:ext cx="2061057" cy="582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100854</xdr:rowOff>
    </xdr:from>
    <xdr:to>
      <xdr:col>2</xdr:col>
      <xdr:colOff>1118884</xdr:colOff>
      <xdr:row>0</xdr:row>
      <xdr:rowOff>683560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193E1A-EBC6-4976-A765-0F219CF81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736" y="100854"/>
          <a:ext cx="1903295" cy="582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56030</xdr:rowOff>
    </xdr:from>
    <xdr:to>
      <xdr:col>2</xdr:col>
      <xdr:colOff>1186999</xdr:colOff>
      <xdr:row>0</xdr:row>
      <xdr:rowOff>638736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512A1-B9B5-41D0-A3AB-56D3CDA3F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6030"/>
          <a:ext cx="2063299" cy="5827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100854</xdr:rowOff>
    </xdr:from>
    <xdr:to>
      <xdr:col>2</xdr:col>
      <xdr:colOff>1118884</xdr:colOff>
      <xdr:row>0</xdr:row>
      <xdr:rowOff>683560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4F0816-FF2D-4253-8545-42CA30F0C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168" y="100854"/>
          <a:ext cx="1904416" cy="5827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56030</xdr:rowOff>
    </xdr:from>
    <xdr:to>
      <xdr:col>2</xdr:col>
      <xdr:colOff>1186999</xdr:colOff>
      <xdr:row>0</xdr:row>
      <xdr:rowOff>638736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49AB1-BA37-4534-9E30-8A333555C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56030"/>
          <a:ext cx="2063299" cy="5827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100854</xdr:rowOff>
    </xdr:from>
    <xdr:to>
      <xdr:col>2</xdr:col>
      <xdr:colOff>1118884</xdr:colOff>
      <xdr:row>0</xdr:row>
      <xdr:rowOff>683560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2E0FBB-27C1-4096-9989-D9A8355A4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168" y="100854"/>
          <a:ext cx="1904416" cy="582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6"/>
  <sheetViews>
    <sheetView tabSelected="1" zoomScale="85" zoomScaleNormal="85" workbookViewId="0">
      <selection activeCell="B2" sqref="B2"/>
    </sheetView>
  </sheetViews>
  <sheetFormatPr baseColWidth="10" defaultColWidth="9.140625" defaultRowHeight="12.75" x14ac:dyDescent="0.25"/>
  <cols>
    <col min="1" max="1" width="3.5703125" style="4" customWidth="1"/>
    <col min="2" max="2" width="13.140625" style="7" customWidth="1"/>
    <col min="3" max="3" width="125.28515625" style="2" customWidth="1"/>
    <col min="4" max="4" width="9.5703125" style="4" customWidth="1"/>
    <col min="5" max="6" width="19.28515625" style="19" customWidth="1"/>
    <col min="7" max="7" width="9.140625" style="4"/>
    <col min="8" max="8" width="15.140625" style="4" customWidth="1"/>
    <col min="9" max="9" width="9.140625" style="4"/>
    <col min="10" max="10" width="12.7109375" style="4" customWidth="1"/>
    <col min="11" max="12" width="11.7109375" style="4" customWidth="1"/>
    <col min="13" max="245" width="9.140625" style="4"/>
    <col min="246" max="246" width="80.85546875" style="4" customWidth="1"/>
    <col min="247" max="247" width="21.42578125" style="4" customWidth="1"/>
    <col min="248" max="248" width="10.28515625" style="4" customWidth="1"/>
    <col min="249" max="249" width="26" style="4" customWidth="1"/>
    <col min="250" max="16384" width="9.140625" style="4"/>
  </cols>
  <sheetData>
    <row r="1" spans="2:25" ht="59.25" customHeight="1" x14ac:dyDescent="0.25">
      <c r="C1" s="77"/>
      <c r="D1" s="77"/>
      <c r="E1" s="77"/>
      <c r="F1" s="77"/>
    </row>
    <row r="2" spans="2:25" ht="54.75" customHeight="1" thickBot="1" x14ac:dyDescent="0.3">
      <c r="B2" s="24" t="s">
        <v>35</v>
      </c>
      <c r="C2" s="24" t="s">
        <v>49</v>
      </c>
      <c r="D2" s="78" t="s">
        <v>1</v>
      </c>
      <c r="E2" s="78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6" customFormat="1" ht="43.5" customHeight="1" thickBot="1" x14ac:dyDescent="0.3">
      <c r="B3" s="71" t="s">
        <v>36</v>
      </c>
      <c r="C3" s="72"/>
      <c r="D3" s="72"/>
      <c r="E3" s="72"/>
      <c r="F3" s="7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6" customFormat="1" ht="43.5" customHeight="1" thickBot="1" x14ac:dyDescent="0.3">
      <c r="B4" s="74" t="s">
        <v>37</v>
      </c>
      <c r="C4" s="75"/>
      <c r="D4" s="75"/>
      <c r="E4" s="75"/>
      <c r="F4" s="7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5" ht="35.1" customHeight="1" x14ac:dyDescent="0.25">
      <c r="B5" s="64" t="s">
        <v>2</v>
      </c>
      <c r="C5" s="66" t="s">
        <v>38</v>
      </c>
      <c r="D5" s="68" t="s">
        <v>39</v>
      </c>
      <c r="E5" s="69"/>
      <c r="F5" s="70"/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35.1" customHeight="1" thickBot="1" x14ac:dyDescent="0.3">
      <c r="B6" s="65"/>
      <c r="C6" s="67"/>
      <c r="D6" s="25" t="s">
        <v>40</v>
      </c>
      <c r="E6" s="26" t="s">
        <v>60</v>
      </c>
      <c r="F6" s="27" t="s">
        <v>42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43.5" customHeight="1" x14ac:dyDescent="0.25">
      <c r="B7" s="28" t="s">
        <v>4</v>
      </c>
      <c r="C7" s="29" t="s">
        <v>27</v>
      </c>
      <c r="D7" s="30" t="s">
        <v>0</v>
      </c>
      <c r="E7" s="40"/>
      <c r="F7" s="41"/>
      <c r="G7" s="3"/>
      <c r="I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5" ht="43.5" customHeight="1" x14ac:dyDescent="0.25">
      <c r="B8" s="31" t="s">
        <v>5</v>
      </c>
      <c r="C8" s="1" t="s">
        <v>28</v>
      </c>
      <c r="D8" s="13" t="s">
        <v>0</v>
      </c>
      <c r="E8" s="40"/>
      <c r="F8" s="41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5" ht="43.5" customHeight="1" x14ac:dyDescent="0.25">
      <c r="B9" s="31" t="s">
        <v>6</v>
      </c>
      <c r="C9" s="1" t="s">
        <v>29</v>
      </c>
      <c r="D9" s="13" t="s">
        <v>0</v>
      </c>
      <c r="E9" s="40"/>
      <c r="F9" s="41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5" ht="43.5" customHeight="1" x14ac:dyDescent="0.25">
      <c r="B10" s="31" t="s">
        <v>7</v>
      </c>
      <c r="C10" s="1" t="s">
        <v>30</v>
      </c>
      <c r="D10" s="13" t="s">
        <v>0</v>
      </c>
      <c r="E10" s="40"/>
      <c r="F10" s="41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5" ht="43.5" customHeight="1" x14ac:dyDescent="0.25">
      <c r="B11" s="31" t="s">
        <v>10</v>
      </c>
      <c r="C11" s="1" t="s">
        <v>26</v>
      </c>
      <c r="D11" s="13" t="s">
        <v>0</v>
      </c>
      <c r="E11" s="40"/>
      <c r="F11" s="41"/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5" ht="43.5" customHeight="1" x14ac:dyDescent="0.25">
      <c r="B12" s="31" t="s">
        <v>33</v>
      </c>
      <c r="C12" s="1" t="s">
        <v>32</v>
      </c>
      <c r="D12" s="13" t="s">
        <v>0</v>
      </c>
      <c r="E12" s="40"/>
      <c r="F12" s="41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5" ht="43.5" customHeight="1" x14ac:dyDescent="0.25">
      <c r="B13" s="31" t="s">
        <v>18</v>
      </c>
      <c r="C13" s="1" t="s">
        <v>13</v>
      </c>
      <c r="D13" s="20" t="s">
        <v>14</v>
      </c>
      <c r="E13" s="40"/>
      <c r="F13" s="5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5" ht="43.5" customHeight="1" x14ac:dyDescent="0.25">
      <c r="B14" s="31" t="s">
        <v>19</v>
      </c>
      <c r="C14" s="1" t="s">
        <v>15</v>
      </c>
      <c r="D14" s="20" t="s">
        <v>14</v>
      </c>
      <c r="E14" s="40"/>
      <c r="F14" s="5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5" ht="43.5" customHeight="1" x14ac:dyDescent="0.25">
      <c r="B15" s="31" t="s">
        <v>20</v>
      </c>
      <c r="C15" s="1" t="s">
        <v>16</v>
      </c>
      <c r="D15" s="20" t="s">
        <v>14</v>
      </c>
      <c r="E15" s="40"/>
      <c r="F15" s="5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5" ht="43.5" customHeight="1" thickBot="1" x14ac:dyDescent="0.3">
      <c r="B16" s="32" t="s">
        <v>21</v>
      </c>
      <c r="C16" s="33" t="s">
        <v>17</v>
      </c>
      <c r="D16" s="34" t="s">
        <v>14</v>
      </c>
      <c r="E16" s="42"/>
      <c r="F16" s="58"/>
      <c r="G16" s="3"/>
      <c r="H16" s="21"/>
      <c r="I16" s="23"/>
      <c r="J16" s="21"/>
      <c r="K16" s="21"/>
      <c r="L16" s="2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4" ht="30" customHeight="1" x14ac:dyDescent="0.25">
      <c r="C17" s="16" t="s">
        <v>43</v>
      </c>
      <c r="D17" s="12"/>
      <c r="E17" s="12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ht="43.5" customHeight="1" x14ac:dyDescent="0.25">
      <c r="C18" s="43" t="s">
        <v>3</v>
      </c>
      <c r="D18" s="44"/>
      <c r="E18" s="44"/>
      <c r="F18" s="4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ht="43.5" customHeight="1" x14ac:dyDescent="0.25">
      <c r="C19" s="35"/>
      <c r="D19" s="44"/>
      <c r="E19" s="44"/>
      <c r="F19" s="4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s="36" customFormat="1" ht="21" customHeight="1" x14ac:dyDescent="0.25">
      <c r="B20" s="37"/>
      <c r="C20" s="38" t="s">
        <v>44</v>
      </c>
      <c r="D20" s="37"/>
      <c r="E20" s="37"/>
    </row>
    <row r="21" spans="2:24" s="36" customFormat="1" ht="25.5" customHeight="1" x14ac:dyDescent="0.25">
      <c r="B21" s="37"/>
      <c r="C21" s="39" t="s">
        <v>45</v>
      </c>
      <c r="D21" s="37"/>
      <c r="E21" s="37"/>
    </row>
    <row r="22" spans="2:24" s="36" customFormat="1" ht="21.95" customHeight="1" x14ac:dyDescent="0.25">
      <c r="B22" s="37"/>
      <c r="C22" s="14" t="s">
        <v>46</v>
      </c>
      <c r="D22" s="37"/>
      <c r="E22" s="37"/>
    </row>
    <row r="23" spans="2:24" ht="21.95" customHeight="1" x14ac:dyDescent="0.25">
      <c r="C23" s="14" t="s">
        <v>47</v>
      </c>
      <c r="D23" s="12"/>
      <c r="E23" s="12"/>
      <c r="F23" s="1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ht="38.25" x14ac:dyDescent="0.25">
      <c r="C24" s="14" t="s">
        <v>48</v>
      </c>
      <c r="D24" s="12"/>
      <c r="E24" s="12"/>
      <c r="F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54" spans="3:6" ht="43.5" customHeight="1" x14ac:dyDescent="0.25">
      <c r="C54" s="8"/>
      <c r="D54" s="9"/>
      <c r="E54" s="10"/>
      <c r="F54" s="10"/>
    </row>
    <row r="55" spans="3:6" ht="43.5" customHeight="1" x14ac:dyDescent="0.25">
      <c r="C55" s="8"/>
      <c r="D55" s="9"/>
      <c r="E55" s="10"/>
      <c r="F55" s="10"/>
    </row>
    <row r="56" spans="3:6" ht="43.5" customHeight="1" x14ac:dyDescent="0.25">
      <c r="C56" s="17"/>
      <c r="D56" s="9"/>
      <c r="E56" s="10"/>
      <c r="F56" s="10"/>
    </row>
    <row r="57" spans="3:6" ht="43.5" customHeight="1" x14ac:dyDescent="0.25">
      <c r="C57" s="8"/>
      <c r="D57" s="9"/>
      <c r="E57" s="10"/>
      <c r="F57" s="10"/>
    </row>
    <row r="58" spans="3:6" ht="43.5" customHeight="1" x14ac:dyDescent="0.25">
      <c r="C58" s="8"/>
      <c r="D58" s="9"/>
      <c r="E58" s="10"/>
      <c r="F58" s="10"/>
    </row>
    <row r="59" spans="3:6" ht="43.5" customHeight="1" x14ac:dyDescent="0.25">
      <c r="C59" s="18"/>
      <c r="D59" s="9"/>
      <c r="E59" s="10"/>
      <c r="F59" s="10"/>
    </row>
    <row r="60" spans="3:6" ht="43.5" customHeight="1" x14ac:dyDescent="0.25">
      <c r="C60" s="8"/>
      <c r="D60" s="9"/>
      <c r="E60" s="10"/>
      <c r="F60" s="10"/>
    </row>
    <row r="61" spans="3:6" ht="43.5" customHeight="1" x14ac:dyDescent="0.25">
      <c r="C61" s="8"/>
      <c r="D61" s="9"/>
      <c r="E61" s="10"/>
      <c r="F61" s="10"/>
    </row>
    <row r="62" spans="3:6" ht="43.5" customHeight="1" x14ac:dyDescent="0.25">
      <c r="C62" s="8"/>
      <c r="D62" s="9"/>
      <c r="E62" s="10"/>
      <c r="F62" s="10"/>
    </row>
    <row r="63" spans="3:6" ht="43.5" customHeight="1" x14ac:dyDescent="0.25">
      <c r="C63" s="8"/>
      <c r="D63" s="9"/>
      <c r="E63" s="10"/>
      <c r="F63" s="10"/>
    </row>
    <row r="64" spans="3:6" ht="43.5" customHeight="1" x14ac:dyDescent="0.25">
      <c r="C64" s="8"/>
      <c r="D64" s="9"/>
      <c r="E64" s="10"/>
      <c r="F64" s="10"/>
    </row>
    <row r="65" spans="3:6" ht="43.5" customHeight="1" x14ac:dyDescent="0.25">
      <c r="C65" s="8"/>
      <c r="D65" s="9"/>
      <c r="E65" s="10"/>
      <c r="F65" s="10"/>
    </row>
    <row r="66" spans="3:6" ht="43.5" customHeight="1" x14ac:dyDescent="0.25">
      <c r="C66" s="8"/>
      <c r="D66" s="9"/>
      <c r="E66" s="10"/>
      <c r="F66" s="10"/>
    </row>
  </sheetData>
  <sheetProtection algorithmName="SHA-512" hashValue="itT9RyhhuVBRBbSCNATG2TEISOJDOPQxwi6nhCnpjuxs9BJ4eSRDS5WVx2+ttXDmkZAjYqUQOaWRUoQxC3LQQg==" saltValue="YF6ma0RCqq+dIEyv+dXF3Q==" spinCount="100000" sheet="1" objects="1" scenarios="1"/>
  <mergeCells count="7">
    <mergeCell ref="C1:F1"/>
    <mergeCell ref="D2:F2"/>
    <mergeCell ref="B5:B6"/>
    <mergeCell ref="C5:C6"/>
    <mergeCell ref="D5:F5"/>
    <mergeCell ref="B3:F3"/>
    <mergeCell ref="B4:F4"/>
  </mergeCells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1"/>
  <sheetViews>
    <sheetView zoomScale="85" zoomScaleNormal="85" workbookViewId="0">
      <selection activeCell="B2" sqref="B2"/>
    </sheetView>
  </sheetViews>
  <sheetFormatPr baseColWidth="10" defaultColWidth="9.140625" defaultRowHeight="12.75" x14ac:dyDescent="0.25"/>
  <cols>
    <col min="1" max="1" width="3.140625" style="4" customWidth="1"/>
    <col min="2" max="2" width="12.28515625" style="7" customWidth="1"/>
    <col min="3" max="3" width="106" style="2" customWidth="1"/>
    <col min="4" max="4" width="8" style="4" customWidth="1"/>
    <col min="5" max="6" width="12.7109375" style="19" customWidth="1"/>
    <col min="7" max="8" width="12.7109375" style="4" customWidth="1"/>
    <col min="9" max="9" width="20" style="4" customWidth="1"/>
    <col min="10" max="10" width="9.140625" style="4"/>
    <col min="11" max="11" width="15.140625" style="4" customWidth="1"/>
    <col min="12" max="12" width="9.140625" style="4"/>
    <col min="13" max="13" width="12.7109375" style="4" customWidth="1"/>
    <col min="14" max="15" width="11.7109375" style="4" customWidth="1"/>
    <col min="16" max="248" width="9.140625" style="4"/>
    <col min="249" max="249" width="80.85546875" style="4" customWidth="1"/>
    <col min="250" max="250" width="21.42578125" style="4" customWidth="1"/>
    <col min="251" max="251" width="10.28515625" style="4" customWidth="1"/>
    <col min="252" max="252" width="26" style="4" customWidth="1"/>
    <col min="253" max="16384" width="9.140625" style="4"/>
  </cols>
  <sheetData>
    <row r="1" spans="2:26" ht="62.25" customHeight="1" x14ac:dyDescent="0.25">
      <c r="C1" s="77"/>
      <c r="D1" s="77"/>
      <c r="E1" s="77"/>
      <c r="F1" s="77"/>
    </row>
    <row r="2" spans="2:26" ht="59.25" customHeight="1" thickBot="1" x14ac:dyDescent="0.3">
      <c r="B2" s="24" t="str">
        <f>'Cuadro precios L1'!B2</f>
        <v>AB/SAN/
2019/21</v>
      </c>
      <c r="C2" s="24" t="str">
        <f>'Cuadro precios L1'!C2</f>
        <v>SERVICIO DE INSPECCIÓN DE LA RED DE SANEAMIENTO EN ALTA
DEL ÁREA METROPOLITANA DE BARCELONA</v>
      </c>
      <c r="D2" s="86" t="str">
        <f>'Cuadro precios L1'!D2:F2</f>
        <v>NOMBRE LICITADOR</v>
      </c>
      <c r="E2" s="86"/>
      <c r="F2" s="86"/>
      <c r="G2" s="86"/>
      <c r="H2" s="86"/>
      <c r="I2" s="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6" s="6" customFormat="1" ht="43.5" customHeight="1" thickBot="1" x14ac:dyDescent="0.3">
      <c r="B3" s="87" t="s">
        <v>50</v>
      </c>
      <c r="C3" s="88"/>
      <c r="D3" s="88"/>
      <c r="E3" s="88"/>
      <c r="F3" s="88"/>
      <c r="G3" s="88"/>
      <c r="H3" s="88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43.5" customHeight="1" thickBot="1" x14ac:dyDescent="0.3">
      <c r="B4" s="79" t="s">
        <v>37</v>
      </c>
      <c r="C4" s="72"/>
      <c r="D4" s="72"/>
      <c r="E4" s="72"/>
      <c r="F4" s="72"/>
      <c r="G4" s="72"/>
      <c r="H4" s="72"/>
      <c r="I4" s="7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6" ht="33.75" customHeight="1" x14ac:dyDescent="0.25">
      <c r="B5" s="64" t="s">
        <v>2</v>
      </c>
      <c r="C5" s="66" t="s">
        <v>38</v>
      </c>
      <c r="D5" s="81" t="s">
        <v>39</v>
      </c>
      <c r="E5" s="82"/>
      <c r="F5" s="83"/>
      <c r="G5" s="80" t="s">
        <v>51</v>
      </c>
      <c r="H5" s="69"/>
      <c r="I5" s="84" t="s">
        <v>52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45.75" customHeight="1" thickBot="1" x14ac:dyDescent="0.3">
      <c r="B6" s="65"/>
      <c r="C6" s="67"/>
      <c r="D6" s="25" t="s">
        <v>40</v>
      </c>
      <c r="E6" s="26" t="s">
        <v>60</v>
      </c>
      <c r="F6" s="26" t="s">
        <v>42</v>
      </c>
      <c r="G6" s="25" t="s">
        <v>61</v>
      </c>
      <c r="H6" s="25" t="s">
        <v>12</v>
      </c>
      <c r="I6" s="8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43.5" customHeight="1" x14ac:dyDescent="0.25">
      <c r="B7" s="28" t="s">
        <v>4</v>
      </c>
      <c r="C7" s="29" t="s">
        <v>27</v>
      </c>
      <c r="D7" s="30" t="s">
        <v>0</v>
      </c>
      <c r="E7" s="90" t="str">
        <f>IF('Cuadro precios L1'!E7="","",'Cuadro precios L1'!E7)</f>
        <v/>
      </c>
      <c r="F7" s="90" t="str">
        <f>IF('Cuadro precios L1'!F7="","",'Cuadro precios L1'!F7)</f>
        <v/>
      </c>
      <c r="G7" s="47">
        <v>261</v>
      </c>
      <c r="H7" s="47">
        <v>5</v>
      </c>
      <c r="I7" s="48" t="str">
        <f>IF(E7="","",(ROUND((E7*G7+F7*H7),2)))</f>
        <v/>
      </c>
      <c r="J7" s="3"/>
      <c r="L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43.5" customHeight="1" x14ac:dyDescent="0.25">
      <c r="B8" s="31" t="s">
        <v>5</v>
      </c>
      <c r="C8" s="1" t="s">
        <v>28</v>
      </c>
      <c r="D8" s="13" t="s">
        <v>0</v>
      </c>
      <c r="E8" s="91" t="str">
        <f>IF('Cuadro precios L1'!E8="","",'Cuadro precios L1'!E8)</f>
        <v/>
      </c>
      <c r="F8" s="91" t="str">
        <f>IF('Cuadro precios L1'!F8="","",'Cuadro precios L1'!F8)</f>
        <v/>
      </c>
      <c r="G8" s="22">
        <v>63</v>
      </c>
      <c r="H8" s="22">
        <v>5</v>
      </c>
      <c r="I8" s="49" t="str">
        <f t="shared" ref="I8:I16" si="0">IF(E8="","",(ROUND((E8*G8+F8*H8),2)))</f>
        <v/>
      </c>
      <c r="J8" s="3"/>
      <c r="K8" s="3"/>
      <c r="L8" s="3"/>
      <c r="M8" s="3"/>
      <c r="N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43.5" customHeight="1" x14ac:dyDescent="0.25">
      <c r="B9" s="31" t="s">
        <v>6</v>
      </c>
      <c r="C9" s="1" t="s">
        <v>29</v>
      </c>
      <c r="D9" s="13" t="s">
        <v>0</v>
      </c>
      <c r="E9" s="91" t="str">
        <f>IF('Cuadro precios L1'!E9="","",'Cuadro precios L1'!E9)</f>
        <v/>
      </c>
      <c r="F9" s="91" t="str">
        <f>IF('Cuadro precios L1'!F9="","",'Cuadro precios L1'!F9)</f>
        <v/>
      </c>
      <c r="G9" s="22">
        <v>63</v>
      </c>
      <c r="H9" s="22">
        <v>5</v>
      </c>
      <c r="I9" s="49" t="str">
        <f t="shared" si="0"/>
        <v/>
      </c>
      <c r="J9" s="3"/>
      <c r="K9" s="3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43.5" customHeight="1" x14ac:dyDescent="0.25">
      <c r="B10" s="31" t="s">
        <v>7</v>
      </c>
      <c r="C10" s="1" t="s">
        <v>30</v>
      </c>
      <c r="D10" s="13" t="s">
        <v>0</v>
      </c>
      <c r="E10" s="91" t="str">
        <f>IF('Cuadro precios L1'!E10="","",'Cuadro precios L1'!E10)</f>
        <v/>
      </c>
      <c r="F10" s="91" t="str">
        <f>IF('Cuadro precios L1'!F10="","",'Cuadro precios L1'!F10)</f>
        <v/>
      </c>
      <c r="G10" s="22">
        <v>216</v>
      </c>
      <c r="H10" s="22">
        <v>5</v>
      </c>
      <c r="I10" s="49" t="str">
        <f t="shared" si="0"/>
        <v/>
      </c>
      <c r="J10" s="3"/>
      <c r="K10" s="3"/>
      <c r="L10" s="3"/>
      <c r="M10" s="3"/>
      <c r="N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43.5" customHeight="1" x14ac:dyDescent="0.25">
      <c r="B11" s="31" t="s">
        <v>10</v>
      </c>
      <c r="C11" s="1" t="s">
        <v>26</v>
      </c>
      <c r="D11" s="13" t="s">
        <v>0</v>
      </c>
      <c r="E11" s="91" t="str">
        <f>IF('Cuadro precios L1'!E11="","",'Cuadro precios L1'!E11)</f>
        <v/>
      </c>
      <c r="F11" s="91" t="str">
        <f>IF('Cuadro precios L1'!F11="","",'Cuadro precios L1'!F11)</f>
        <v/>
      </c>
      <c r="G11" s="22">
        <v>63</v>
      </c>
      <c r="H11" s="22">
        <v>5</v>
      </c>
      <c r="I11" s="49" t="str">
        <f t="shared" si="0"/>
        <v/>
      </c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43.5" customHeight="1" x14ac:dyDescent="0.25">
      <c r="B12" s="31" t="s">
        <v>33</v>
      </c>
      <c r="C12" s="1" t="s">
        <v>32</v>
      </c>
      <c r="D12" s="13" t="s">
        <v>0</v>
      </c>
      <c r="E12" s="92" t="str">
        <f>IF('Cuadro precios L1'!E12="","",'Cuadro precios L1'!E12)</f>
        <v/>
      </c>
      <c r="F12" s="92" t="str">
        <f>IF('Cuadro precios L1'!F12="","",'Cuadro precios L1'!F12)</f>
        <v/>
      </c>
      <c r="G12" s="22">
        <v>21</v>
      </c>
      <c r="H12" s="22">
        <v>5</v>
      </c>
      <c r="I12" s="49" t="str">
        <f t="shared" si="0"/>
        <v/>
      </c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43.5" customHeight="1" x14ac:dyDescent="0.25">
      <c r="B13" s="31" t="s">
        <v>18</v>
      </c>
      <c r="C13" s="1" t="s">
        <v>13</v>
      </c>
      <c r="D13" s="20" t="s">
        <v>14</v>
      </c>
      <c r="E13" s="93" t="str">
        <f>IF('Cuadro precios L1'!E13="","",'Cuadro precios L1'!E13)</f>
        <v/>
      </c>
      <c r="F13" s="94"/>
      <c r="G13" s="22">
        <v>5</v>
      </c>
      <c r="H13" s="52"/>
      <c r="I13" s="49" t="str">
        <f t="shared" si="0"/>
        <v/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43.5" customHeight="1" x14ac:dyDescent="0.25">
      <c r="B14" s="31" t="s">
        <v>19</v>
      </c>
      <c r="C14" s="1" t="s">
        <v>15</v>
      </c>
      <c r="D14" s="20" t="s">
        <v>14</v>
      </c>
      <c r="E14" s="93" t="str">
        <f>IF('Cuadro precios L1'!E14="","",'Cuadro precios L1'!E14)</f>
        <v/>
      </c>
      <c r="F14" s="94"/>
      <c r="G14" s="22">
        <v>5</v>
      </c>
      <c r="H14" s="52"/>
      <c r="I14" s="49" t="str">
        <f t="shared" si="0"/>
        <v/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43.5" customHeight="1" x14ac:dyDescent="0.25">
      <c r="B15" s="31" t="s">
        <v>20</v>
      </c>
      <c r="C15" s="1" t="s">
        <v>16</v>
      </c>
      <c r="D15" s="20" t="s">
        <v>14</v>
      </c>
      <c r="E15" s="93" t="str">
        <f>IF('Cuadro precios L1'!E15="","",'Cuadro precios L1'!E15)</f>
        <v/>
      </c>
      <c r="F15" s="94"/>
      <c r="G15" s="22">
        <v>1</v>
      </c>
      <c r="H15" s="52"/>
      <c r="I15" s="49" t="str">
        <f t="shared" si="0"/>
        <v/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43.5" customHeight="1" thickBot="1" x14ac:dyDescent="0.3">
      <c r="B16" s="32" t="s">
        <v>21</v>
      </c>
      <c r="C16" s="33" t="s">
        <v>17</v>
      </c>
      <c r="D16" s="34" t="s">
        <v>14</v>
      </c>
      <c r="E16" s="95" t="str">
        <f>IF('Cuadro precios L1'!E16="","",'Cuadro precios L1'!E16)</f>
        <v/>
      </c>
      <c r="F16" s="96"/>
      <c r="G16" s="50">
        <v>1</v>
      </c>
      <c r="H16" s="53"/>
      <c r="I16" s="51" t="str">
        <f t="shared" si="0"/>
        <v/>
      </c>
      <c r="J16" s="3"/>
      <c r="K16" s="21"/>
      <c r="L16" s="23"/>
      <c r="M16" s="21"/>
      <c r="N16" s="21"/>
      <c r="O16" s="2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3:26" ht="43.5" customHeight="1" x14ac:dyDescent="0.25">
      <c r="D17" s="15"/>
      <c r="E17" s="15"/>
      <c r="F17" s="4"/>
      <c r="H17" s="54" t="s">
        <v>55</v>
      </c>
      <c r="I17" s="55">
        <f>ROUND(SUM(I7:I16),2)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3:26" ht="43.5" customHeight="1" x14ac:dyDescent="0.25">
      <c r="C18" s="60" t="str">
        <f>'Cuadro precios L1'!C18</f>
        <v>(LUGAR, FECHA y FIRMA)</v>
      </c>
      <c r="D18" s="61"/>
      <c r="E18" s="61"/>
      <c r="F18" s="62"/>
      <c r="G18" s="61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3:26" ht="63.75" customHeight="1" x14ac:dyDescent="0.25">
      <c r="C19" s="63"/>
      <c r="D19" s="61"/>
      <c r="E19" s="61"/>
      <c r="F19" s="62"/>
      <c r="G19" s="6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3:26" ht="17.25" customHeight="1" x14ac:dyDescent="0.25">
      <c r="C20" s="38" t="s">
        <v>44</v>
      </c>
      <c r="D20" s="15"/>
      <c r="E20" s="15"/>
      <c r="F20" s="12"/>
      <c r="G20" s="15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3:26" ht="15" customHeight="1" x14ac:dyDescent="0.25">
      <c r="C21" s="59" t="s">
        <v>53</v>
      </c>
      <c r="D21" s="15"/>
      <c r="E21" s="15"/>
      <c r="F21" s="12"/>
      <c r="G21" s="15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3:26" ht="15" customHeight="1" x14ac:dyDescent="0.25">
      <c r="C22" s="14" t="s">
        <v>54</v>
      </c>
      <c r="D22" s="15"/>
      <c r="E22" s="15"/>
      <c r="F22" s="12"/>
      <c r="G22" s="15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3:26" ht="27.75" customHeight="1" x14ac:dyDescent="0.25">
      <c r="C23" s="14" t="s">
        <v>56</v>
      </c>
      <c r="D23" s="15"/>
      <c r="E23" s="15"/>
      <c r="F23" s="56"/>
      <c r="G23" s="15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3:26" ht="15" customHeight="1" x14ac:dyDescent="0.25"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49" spans="3:8" ht="43.5" customHeight="1" x14ac:dyDescent="0.25">
      <c r="C49" s="8"/>
      <c r="D49" s="9"/>
      <c r="E49" s="10"/>
      <c r="F49" s="10"/>
      <c r="G49" s="9"/>
      <c r="H49" s="9"/>
    </row>
    <row r="50" spans="3:8" ht="43.5" customHeight="1" x14ac:dyDescent="0.25">
      <c r="C50" s="8"/>
      <c r="D50" s="9"/>
      <c r="E50" s="10"/>
      <c r="F50" s="10"/>
      <c r="G50" s="9"/>
      <c r="H50" s="9"/>
    </row>
    <row r="51" spans="3:8" ht="43.5" customHeight="1" x14ac:dyDescent="0.25">
      <c r="C51" s="17"/>
      <c r="D51" s="9"/>
      <c r="E51" s="10"/>
      <c r="F51" s="10"/>
      <c r="G51" s="9"/>
      <c r="H51" s="9"/>
    </row>
    <row r="52" spans="3:8" ht="43.5" customHeight="1" x14ac:dyDescent="0.25">
      <c r="C52" s="8"/>
      <c r="D52" s="9"/>
      <c r="E52" s="10"/>
      <c r="F52" s="10"/>
      <c r="G52" s="9"/>
      <c r="H52" s="9"/>
    </row>
    <row r="53" spans="3:8" ht="43.5" customHeight="1" x14ac:dyDescent="0.25">
      <c r="C53" s="8"/>
      <c r="D53" s="9"/>
      <c r="E53" s="10"/>
      <c r="F53" s="10"/>
      <c r="G53" s="9"/>
      <c r="H53" s="9"/>
    </row>
    <row r="54" spans="3:8" ht="43.5" customHeight="1" x14ac:dyDescent="0.25">
      <c r="C54" s="18"/>
      <c r="D54" s="9"/>
      <c r="E54" s="10"/>
      <c r="F54" s="10"/>
      <c r="G54" s="9"/>
      <c r="H54" s="9"/>
    </row>
    <row r="55" spans="3:8" ht="43.5" customHeight="1" x14ac:dyDescent="0.25">
      <c r="C55" s="8"/>
      <c r="D55" s="9"/>
      <c r="E55" s="10"/>
      <c r="F55" s="10"/>
      <c r="G55" s="9"/>
      <c r="H55" s="9"/>
    </row>
    <row r="56" spans="3:8" ht="43.5" customHeight="1" x14ac:dyDescent="0.25">
      <c r="C56" s="8"/>
      <c r="D56" s="9"/>
      <c r="E56" s="10"/>
      <c r="F56" s="10"/>
      <c r="G56" s="9"/>
      <c r="H56" s="9"/>
    </row>
    <row r="57" spans="3:8" ht="43.5" customHeight="1" x14ac:dyDescent="0.25">
      <c r="C57" s="8"/>
      <c r="D57" s="9"/>
      <c r="E57" s="10"/>
      <c r="F57" s="10"/>
      <c r="G57" s="9"/>
      <c r="H57" s="9"/>
    </row>
    <row r="58" spans="3:8" ht="43.5" customHeight="1" x14ac:dyDescent="0.25">
      <c r="C58" s="8"/>
      <c r="D58" s="9"/>
      <c r="E58" s="10"/>
      <c r="F58" s="10"/>
      <c r="G58" s="9"/>
      <c r="H58" s="9"/>
    </row>
    <row r="59" spans="3:8" ht="43.5" customHeight="1" x14ac:dyDescent="0.25">
      <c r="C59" s="8"/>
      <c r="D59" s="9"/>
      <c r="E59" s="10"/>
      <c r="F59" s="10"/>
      <c r="G59" s="9"/>
      <c r="H59" s="9"/>
    </row>
    <row r="60" spans="3:8" ht="43.5" customHeight="1" x14ac:dyDescent="0.25">
      <c r="C60" s="8"/>
      <c r="D60" s="9"/>
      <c r="E60" s="10"/>
      <c r="F60" s="10"/>
      <c r="G60" s="9"/>
      <c r="H60" s="9"/>
    </row>
    <row r="61" spans="3:8" ht="43.5" customHeight="1" x14ac:dyDescent="0.25">
      <c r="C61" s="8"/>
      <c r="D61" s="9"/>
      <c r="E61" s="10"/>
      <c r="F61" s="10"/>
      <c r="G61" s="9"/>
      <c r="H61" s="9"/>
    </row>
  </sheetData>
  <sheetProtection algorithmName="SHA-512" hashValue="qNwsTfh1WVkKtu9eD7kayX8IMSTxtK7YePDJZLPr1Es+0U0VVKqEz/uO+mfeV2XMK0lqbDG+JBTJNlj7IPzQag==" saltValue="aWL3njEFni5unWEGB6+bkQ==" spinCount="100000" sheet="1" objects="1" scenarios="1"/>
  <mergeCells count="9">
    <mergeCell ref="B4:I4"/>
    <mergeCell ref="C1:F1"/>
    <mergeCell ref="G5:H5"/>
    <mergeCell ref="B5:B6"/>
    <mergeCell ref="C5:C6"/>
    <mergeCell ref="D5:F5"/>
    <mergeCell ref="I5:I6"/>
    <mergeCell ref="D2:I2"/>
    <mergeCell ref="B3:I3"/>
  </mergeCells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9"/>
  <sheetViews>
    <sheetView zoomScale="85" zoomScaleNormal="85" workbookViewId="0">
      <selection activeCell="E12" sqref="E12"/>
    </sheetView>
  </sheetViews>
  <sheetFormatPr baseColWidth="10" defaultColWidth="9.140625" defaultRowHeight="12.75" x14ac:dyDescent="0.25"/>
  <cols>
    <col min="1" max="1" width="3.5703125" style="4" customWidth="1"/>
    <col min="2" max="2" width="13.140625" style="7" customWidth="1"/>
    <col min="3" max="3" width="125.28515625" style="2" customWidth="1"/>
    <col min="4" max="4" width="9.5703125" style="4" customWidth="1"/>
    <col min="5" max="6" width="19.28515625" style="19" customWidth="1"/>
    <col min="7" max="7" width="9.140625" style="4"/>
    <col min="8" max="8" width="15.140625" style="4" customWidth="1"/>
    <col min="9" max="9" width="9.140625" style="4"/>
    <col min="10" max="10" width="12.7109375" style="4" customWidth="1"/>
    <col min="11" max="12" width="11.7109375" style="4" customWidth="1"/>
    <col min="13" max="245" width="9.140625" style="4"/>
    <col min="246" max="246" width="80.85546875" style="4" customWidth="1"/>
    <col min="247" max="247" width="21.42578125" style="4" customWidth="1"/>
    <col min="248" max="248" width="10.28515625" style="4" customWidth="1"/>
    <col min="249" max="249" width="26" style="4" customWidth="1"/>
    <col min="250" max="16384" width="9.140625" style="4"/>
  </cols>
  <sheetData>
    <row r="1" spans="2:25" ht="59.25" customHeight="1" x14ac:dyDescent="0.25">
      <c r="C1" s="77"/>
      <c r="D1" s="77"/>
      <c r="E1" s="77"/>
      <c r="F1" s="77"/>
    </row>
    <row r="2" spans="2:25" ht="54.75" customHeight="1" thickBot="1" x14ac:dyDescent="0.3">
      <c r="B2" s="24" t="s">
        <v>35</v>
      </c>
      <c r="C2" s="24" t="s">
        <v>49</v>
      </c>
      <c r="D2" s="78" t="s">
        <v>1</v>
      </c>
      <c r="E2" s="78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6" customFormat="1" ht="43.5" customHeight="1" thickBot="1" x14ac:dyDescent="0.3">
      <c r="B3" s="71" t="s">
        <v>36</v>
      </c>
      <c r="C3" s="72"/>
      <c r="D3" s="72"/>
      <c r="E3" s="72"/>
      <c r="F3" s="7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6" customFormat="1" ht="43.5" customHeight="1" thickBot="1" x14ac:dyDescent="0.3">
      <c r="B4" s="74" t="s">
        <v>57</v>
      </c>
      <c r="C4" s="75"/>
      <c r="D4" s="75"/>
      <c r="E4" s="75"/>
      <c r="F4" s="7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5" ht="35.1" customHeight="1" x14ac:dyDescent="0.25">
      <c r="B5" s="64" t="s">
        <v>2</v>
      </c>
      <c r="C5" s="66" t="s">
        <v>38</v>
      </c>
      <c r="D5" s="68" t="s">
        <v>39</v>
      </c>
      <c r="E5" s="69"/>
      <c r="F5" s="70"/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35.1" customHeight="1" thickBot="1" x14ac:dyDescent="0.3">
      <c r="B6" s="65"/>
      <c r="C6" s="67"/>
      <c r="D6" s="25" t="s">
        <v>40</v>
      </c>
      <c r="E6" s="26" t="s">
        <v>41</v>
      </c>
      <c r="F6" s="27" t="s">
        <v>42</v>
      </c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43.5" customHeight="1" x14ac:dyDescent="0.25">
      <c r="B7" s="28" t="s">
        <v>8</v>
      </c>
      <c r="C7" s="29" t="s">
        <v>23</v>
      </c>
      <c r="D7" s="30" t="s">
        <v>0</v>
      </c>
      <c r="E7" s="40"/>
      <c r="F7" s="41"/>
      <c r="G7" s="3"/>
      <c r="I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5" ht="43.5" customHeight="1" x14ac:dyDescent="0.25">
      <c r="B8" s="31" t="s">
        <v>9</v>
      </c>
      <c r="C8" s="1" t="s">
        <v>24</v>
      </c>
      <c r="D8" s="13" t="s">
        <v>0</v>
      </c>
      <c r="E8" s="40"/>
      <c r="F8" s="41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5" ht="43.5" customHeight="1" thickBot="1" x14ac:dyDescent="0.3">
      <c r="B9" s="32" t="s">
        <v>31</v>
      </c>
      <c r="C9" s="33" t="s">
        <v>32</v>
      </c>
      <c r="D9" s="97" t="s">
        <v>0</v>
      </c>
      <c r="E9" s="42"/>
      <c r="F9" s="98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5" ht="30" customHeight="1" x14ac:dyDescent="0.25">
      <c r="C10" s="16" t="s">
        <v>43</v>
      </c>
      <c r="D10" s="12"/>
      <c r="E10" s="12"/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5" ht="43.5" customHeight="1" x14ac:dyDescent="0.25">
      <c r="C11" s="43" t="s">
        <v>3</v>
      </c>
      <c r="D11" s="44"/>
      <c r="E11" s="44"/>
      <c r="F11" s="4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5" ht="43.5" customHeight="1" x14ac:dyDescent="0.25">
      <c r="C12" s="35"/>
      <c r="D12" s="44"/>
      <c r="E12" s="44"/>
      <c r="F12" s="4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5" s="36" customFormat="1" ht="21" customHeight="1" x14ac:dyDescent="0.25">
      <c r="B13" s="37"/>
      <c r="C13" s="38" t="s">
        <v>44</v>
      </c>
      <c r="D13" s="37"/>
      <c r="E13" s="37"/>
    </row>
    <row r="14" spans="2:25" s="36" customFormat="1" ht="25.5" customHeight="1" x14ac:dyDescent="0.25">
      <c r="B14" s="37"/>
      <c r="C14" s="39" t="s">
        <v>45</v>
      </c>
      <c r="D14" s="37"/>
      <c r="E14" s="37"/>
    </row>
    <row r="15" spans="2:25" s="36" customFormat="1" ht="21.95" customHeight="1" x14ac:dyDescent="0.25">
      <c r="B15" s="37"/>
      <c r="C15" s="14" t="s">
        <v>46</v>
      </c>
      <c r="D15" s="37"/>
      <c r="E15" s="37"/>
    </row>
    <row r="16" spans="2:25" ht="21.95" customHeight="1" x14ac:dyDescent="0.25">
      <c r="C16" s="14" t="s">
        <v>47</v>
      </c>
      <c r="D16" s="12"/>
      <c r="E16" s="12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3:24" ht="38.25" x14ac:dyDescent="0.25">
      <c r="C17" s="14" t="s">
        <v>48</v>
      </c>
      <c r="D17" s="12"/>
      <c r="E17" s="12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47" spans="3:6" ht="43.5" customHeight="1" x14ac:dyDescent="0.25">
      <c r="C47" s="8"/>
      <c r="D47" s="9"/>
      <c r="E47" s="10"/>
      <c r="F47" s="10"/>
    </row>
    <row r="48" spans="3:6" ht="43.5" customHeight="1" x14ac:dyDescent="0.25">
      <c r="C48" s="8"/>
      <c r="D48" s="9"/>
      <c r="E48" s="10"/>
      <c r="F48" s="10"/>
    </row>
    <row r="49" spans="3:6" ht="43.5" customHeight="1" x14ac:dyDescent="0.25">
      <c r="C49" s="17"/>
      <c r="D49" s="9"/>
      <c r="E49" s="10"/>
      <c r="F49" s="10"/>
    </row>
    <row r="50" spans="3:6" ht="43.5" customHeight="1" x14ac:dyDescent="0.25">
      <c r="C50" s="8"/>
      <c r="D50" s="9"/>
      <c r="E50" s="10"/>
      <c r="F50" s="10"/>
    </row>
    <row r="51" spans="3:6" ht="43.5" customHeight="1" x14ac:dyDescent="0.25">
      <c r="C51" s="8"/>
      <c r="D51" s="9"/>
      <c r="E51" s="10"/>
      <c r="F51" s="10"/>
    </row>
    <row r="52" spans="3:6" ht="43.5" customHeight="1" x14ac:dyDescent="0.25">
      <c r="C52" s="18"/>
      <c r="D52" s="9"/>
      <c r="E52" s="10"/>
      <c r="F52" s="10"/>
    </row>
    <row r="53" spans="3:6" ht="43.5" customHeight="1" x14ac:dyDescent="0.25">
      <c r="C53" s="8"/>
      <c r="D53" s="9"/>
      <c r="E53" s="10"/>
      <c r="F53" s="10"/>
    </row>
    <row r="54" spans="3:6" ht="43.5" customHeight="1" x14ac:dyDescent="0.25">
      <c r="C54" s="8"/>
      <c r="D54" s="9"/>
      <c r="E54" s="10"/>
      <c r="F54" s="10"/>
    </row>
    <row r="55" spans="3:6" ht="43.5" customHeight="1" x14ac:dyDescent="0.25">
      <c r="C55" s="8"/>
      <c r="D55" s="9"/>
      <c r="E55" s="10"/>
      <c r="F55" s="10"/>
    </row>
    <row r="56" spans="3:6" ht="43.5" customHeight="1" x14ac:dyDescent="0.25">
      <c r="C56" s="8"/>
      <c r="D56" s="9"/>
      <c r="E56" s="10"/>
      <c r="F56" s="10"/>
    </row>
    <row r="57" spans="3:6" ht="43.5" customHeight="1" x14ac:dyDescent="0.25">
      <c r="C57" s="8"/>
      <c r="D57" s="9"/>
      <c r="E57" s="10"/>
      <c r="F57" s="10"/>
    </row>
    <row r="58" spans="3:6" ht="43.5" customHeight="1" x14ac:dyDescent="0.25">
      <c r="C58" s="8"/>
      <c r="D58" s="9"/>
      <c r="E58" s="10"/>
      <c r="F58" s="10"/>
    </row>
    <row r="59" spans="3:6" ht="43.5" customHeight="1" x14ac:dyDescent="0.25">
      <c r="C59" s="8"/>
      <c r="D59" s="9"/>
      <c r="E59" s="10"/>
      <c r="F59" s="10"/>
    </row>
  </sheetData>
  <sheetProtection algorithmName="SHA-512" hashValue="bYXMe/TjrzhZE/uoSAlaoiXKdMWCrSwr7bfh3ezByj+xg89UFQgrCXtMWhhMNSPSFy3c24IzPhK4XD3yTAFZ5g==" saltValue="F7Q2x3yQROwdLXzwFvLMUg==" spinCount="100000" sheet="1" objects="1" scenarios="1"/>
  <mergeCells count="7">
    <mergeCell ref="C1:F1"/>
    <mergeCell ref="D2:F2"/>
    <mergeCell ref="B3:F3"/>
    <mergeCell ref="B4:F4"/>
    <mergeCell ref="B5:B6"/>
    <mergeCell ref="C5:C6"/>
    <mergeCell ref="D5:F5"/>
  </mergeCells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4"/>
  <sheetViews>
    <sheetView zoomScale="85" zoomScaleNormal="85" workbookViewId="0">
      <selection activeCell="H10" sqref="H10"/>
    </sheetView>
  </sheetViews>
  <sheetFormatPr baseColWidth="10" defaultColWidth="9.140625" defaultRowHeight="12.75" x14ac:dyDescent="0.25"/>
  <cols>
    <col min="1" max="1" width="3.140625" style="4" customWidth="1"/>
    <col min="2" max="2" width="12.28515625" style="7" customWidth="1"/>
    <col min="3" max="3" width="106" style="2" customWidth="1"/>
    <col min="4" max="4" width="8" style="4" customWidth="1"/>
    <col min="5" max="6" width="12.7109375" style="19" customWidth="1"/>
    <col min="7" max="8" width="12.7109375" style="4" customWidth="1"/>
    <col min="9" max="9" width="20" style="4" customWidth="1"/>
    <col min="10" max="10" width="9.140625" style="4"/>
    <col min="11" max="11" width="15.140625" style="4" customWidth="1"/>
    <col min="12" max="12" width="9.140625" style="4"/>
    <col min="13" max="13" width="12.7109375" style="4" customWidth="1"/>
    <col min="14" max="15" width="11.7109375" style="4" customWidth="1"/>
    <col min="16" max="248" width="9.140625" style="4"/>
    <col min="249" max="249" width="80.85546875" style="4" customWidth="1"/>
    <col min="250" max="250" width="21.42578125" style="4" customWidth="1"/>
    <col min="251" max="251" width="10.28515625" style="4" customWidth="1"/>
    <col min="252" max="252" width="26" style="4" customWidth="1"/>
    <col min="253" max="16384" width="9.140625" style="4"/>
  </cols>
  <sheetData>
    <row r="1" spans="2:26" ht="62.25" customHeight="1" x14ac:dyDescent="0.25">
      <c r="C1" s="77"/>
      <c r="D1" s="77"/>
      <c r="E1" s="77"/>
      <c r="F1" s="77"/>
    </row>
    <row r="2" spans="2:26" ht="59.25" customHeight="1" thickBot="1" x14ac:dyDescent="0.3">
      <c r="B2" s="24" t="str">
        <f>'Cuadro precios L1'!B2</f>
        <v>AB/SAN/
2019/21</v>
      </c>
      <c r="C2" s="24" t="str">
        <f>'Cuadro precios L1'!C2</f>
        <v>SERVICIO DE INSPECCIÓN DE LA RED DE SANEAMIENTO EN ALTA
DEL ÁREA METROPOLITANA DE BARCELONA</v>
      </c>
      <c r="D2" s="86" t="str">
        <f>'Cuadro precios L2'!D2:F2</f>
        <v>NOMBRE LICITADOR</v>
      </c>
      <c r="E2" s="86"/>
      <c r="F2" s="86"/>
      <c r="G2" s="86"/>
      <c r="H2" s="86"/>
      <c r="I2" s="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6" s="6" customFormat="1" ht="43.5" customHeight="1" thickBot="1" x14ac:dyDescent="0.3">
      <c r="B3" s="87" t="s">
        <v>50</v>
      </c>
      <c r="C3" s="88"/>
      <c r="D3" s="88"/>
      <c r="E3" s="88"/>
      <c r="F3" s="88"/>
      <c r="G3" s="88"/>
      <c r="H3" s="88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43.5" customHeight="1" thickBot="1" x14ac:dyDescent="0.3">
      <c r="B4" s="79" t="str">
        <f>'Cuadro precios L2'!B4:F4</f>
        <v xml:space="preserve">LOTE Nº 2. INSPECCIÓN DE COLECTORES Y TUBERÍAS VISITABLES </v>
      </c>
      <c r="C4" s="72"/>
      <c r="D4" s="72"/>
      <c r="E4" s="72"/>
      <c r="F4" s="72"/>
      <c r="G4" s="72"/>
      <c r="H4" s="72"/>
      <c r="I4" s="7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6" ht="33.75" customHeight="1" x14ac:dyDescent="0.25">
      <c r="B5" s="64" t="s">
        <v>2</v>
      </c>
      <c r="C5" s="66" t="s">
        <v>38</v>
      </c>
      <c r="D5" s="81" t="s">
        <v>39</v>
      </c>
      <c r="E5" s="82"/>
      <c r="F5" s="83"/>
      <c r="G5" s="80" t="s">
        <v>51</v>
      </c>
      <c r="H5" s="69"/>
      <c r="I5" s="84" t="s">
        <v>52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45.75" customHeight="1" thickBot="1" x14ac:dyDescent="0.3">
      <c r="B6" s="65"/>
      <c r="C6" s="67"/>
      <c r="D6" s="25" t="s">
        <v>40</v>
      </c>
      <c r="E6" s="26" t="s">
        <v>41</v>
      </c>
      <c r="F6" s="26" t="s">
        <v>42</v>
      </c>
      <c r="G6" s="25" t="s">
        <v>11</v>
      </c>
      <c r="H6" s="25" t="s">
        <v>12</v>
      </c>
      <c r="I6" s="8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43.5" customHeight="1" x14ac:dyDescent="0.25">
      <c r="B7" s="28" t="s">
        <v>8</v>
      </c>
      <c r="C7" s="29" t="s">
        <v>23</v>
      </c>
      <c r="D7" s="30" t="s">
        <v>0</v>
      </c>
      <c r="E7" s="90" t="str">
        <f>IF('Cuadro precios L2'!E7="","",'Cuadro precios L2'!E7)</f>
        <v/>
      </c>
      <c r="F7" s="90" t="str">
        <f>IF('Cuadro precios L2'!F7="","",'Cuadro precios L2'!F7)</f>
        <v/>
      </c>
      <c r="G7" s="47">
        <v>378</v>
      </c>
      <c r="H7" s="47">
        <v>5</v>
      </c>
      <c r="I7" s="48" t="str">
        <f>IF(E7="","",(ROUND((E7*G7+F7*H7),2)))</f>
        <v/>
      </c>
      <c r="J7" s="3"/>
      <c r="L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43.5" customHeight="1" x14ac:dyDescent="0.25">
      <c r="B8" s="31" t="s">
        <v>9</v>
      </c>
      <c r="C8" s="1" t="s">
        <v>24</v>
      </c>
      <c r="D8" s="13" t="s">
        <v>0</v>
      </c>
      <c r="E8" s="91" t="str">
        <f>IF('Cuadro precios L2'!E8="","",'Cuadro precios L2'!E8)</f>
        <v/>
      </c>
      <c r="F8" s="91" t="str">
        <f>IF('Cuadro precios L2'!F8="","",'Cuadro precios L2'!F8)</f>
        <v/>
      </c>
      <c r="G8" s="22">
        <v>135</v>
      </c>
      <c r="H8" s="22">
        <v>5</v>
      </c>
      <c r="I8" s="49" t="str">
        <f t="shared" ref="I8:I9" si="0">IF(E8="","",(ROUND((E8*G8+F8*H8),2)))</f>
        <v/>
      </c>
      <c r="J8" s="3"/>
      <c r="K8" s="3"/>
      <c r="L8" s="3"/>
      <c r="M8" s="3"/>
      <c r="N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43.5" customHeight="1" thickBot="1" x14ac:dyDescent="0.3">
      <c r="B9" s="32" t="s">
        <v>31</v>
      </c>
      <c r="C9" s="33" t="s">
        <v>32</v>
      </c>
      <c r="D9" s="97" t="s">
        <v>0</v>
      </c>
      <c r="E9" s="99" t="str">
        <f>IF('Cuadro precios L2'!E9="","",'Cuadro precios L2'!E9)</f>
        <v/>
      </c>
      <c r="F9" s="99" t="str">
        <f>IF('Cuadro precios L2'!F9="","",'Cuadro precios L2'!F9)</f>
        <v/>
      </c>
      <c r="G9" s="50">
        <v>18</v>
      </c>
      <c r="H9" s="50">
        <v>5</v>
      </c>
      <c r="I9" s="51" t="str">
        <f t="shared" si="0"/>
        <v/>
      </c>
      <c r="J9" s="3"/>
      <c r="K9" s="3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43.5" customHeight="1" x14ac:dyDescent="0.25">
      <c r="D10" s="15"/>
      <c r="E10" s="15"/>
      <c r="F10" s="4"/>
      <c r="H10" s="54" t="s">
        <v>58</v>
      </c>
      <c r="I10" s="55">
        <f>ROUND(SUM(I7:I9),2)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43.5" customHeight="1" x14ac:dyDescent="0.25">
      <c r="C11" s="60" t="str">
        <f>'Cuadro precios L2'!C11</f>
        <v>(LUGAR, FECHA y FIRMA)</v>
      </c>
      <c r="D11" s="61"/>
      <c r="E11" s="61"/>
      <c r="F11" s="62"/>
      <c r="G11" s="6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63.75" customHeight="1" x14ac:dyDescent="0.25">
      <c r="C12" s="63"/>
      <c r="D12" s="61"/>
      <c r="E12" s="61"/>
      <c r="F12" s="62"/>
      <c r="G12" s="61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7.25" customHeight="1" x14ac:dyDescent="0.25">
      <c r="C13" s="38" t="s">
        <v>44</v>
      </c>
      <c r="D13" s="15"/>
      <c r="E13" s="15"/>
      <c r="F13" s="12"/>
      <c r="G13" s="15"/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5" customHeight="1" x14ac:dyDescent="0.25">
      <c r="C14" s="59" t="s">
        <v>53</v>
      </c>
      <c r="D14" s="15"/>
      <c r="E14" s="15"/>
      <c r="F14" s="12"/>
      <c r="G14" s="15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5" customHeight="1" x14ac:dyDescent="0.25">
      <c r="C15" s="14" t="s">
        <v>54</v>
      </c>
      <c r="D15" s="15"/>
      <c r="E15" s="15"/>
      <c r="F15" s="12"/>
      <c r="G15" s="15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27.75" customHeight="1" x14ac:dyDescent="0.25">
      <c r="C16" s="14" t="s">
        <v>56</v>
      </c>
      <c r="D16" s="15"/>
      <c r="E16" s="15"/>
      <c r="F16" s="56"/>
      <c r="G16" s="15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3:26" ht="15" customHeight="1" x14ac:dyDescent="0.25"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42" spans="3:8" ht="43.5" customHeight="1" x14ac:dyDescent="0.25">
      <c r="C42" s="8"/>
      <c r="D42" s="9"/>
      <c r="E42" s="10"/>
      <c r="F42" s="10"/>
      <c r="G42" s="9"/>
      <c r="H42" s="9"/>
    </row>
    <row r="43" spans="3:8" ht="43.5" customHeight="1" x14ac:dyDescent="0.25">
      <c r="C43" s="8"/>
      <c r="D43" s="9"/>
      <c r="E43" s="10"/>
      <c r="F43" s="10"/>
      <c r="G43" s="9"/>
      <c r="H43" s="9"/>
    </row>
    <row r="44" spans="3:8" ht="43.5" customHeight="1" x14ac:dyDescent="0.25">
      <c r="C44" s="17"/>
      <c r="D44" s="9"/>
      <c r="E44" s="10"/>
      <c r="F44" s="10"/>
      <c r="G44" s="9"/>
      <c r="H44" s="9"/>
    </row>
    <row r="45" spans="3:8" ht="43.5" customHeight="1" x14ac:dyDescent="0.25">
      <c r="C45" s="8"/>
      <c r="D45" s="9"/>
      <c r="E45" s="10"/>
      <c r="F45" s="10"/>
      <c r="G45" s="9"/>
      <c r="H45" s="9"/>
    </row>
    <row r="46" spans="3:8" ht="43.5" customHeight="1" x14ac:dyDescent="0.25">
      <c r="C46" s="8"/>
      <c r="D46" s="9"/>
      <c r="E46" s="10"/>
      <c r="F46" s="10"/>
      <c r="G46" s="9"/>
      <c r="H46" s="9"/>
    </row>
    <row r="47" spans="3:8" ht="43.5" customHeight="1" x14ac:dyDescent="0.25">
      <c r="C47" s="18"/>
      <c r="D47" s="9"/>
      <c r="E47" s="10"/>
      <c r="F47" s="10"/>
      <c r="G47" s="9"/>
      <c r="H47" s="9"/>
    </row>
    <row r="48" spans="3:8" ht="43.5" customHeight="1" x14ac:dyDescent="0.25">
      <c r="C48" s="8"/>
      <c r="D48" s="9"/>
      <c r="E48" s="10"/>
      <c r="F48" s="10"/>
      <c r="G48" s="9"/>
      <c r="H48" s="9"/>
    </row>
    <row r="49" spans="3:8" ht="43.5" customHeight="1" x14ac:dyDescent="0.25">
      <c r="C49" s="8"/>
      <c r="D49" s="9"/>
      <c r="E49" s="10"/>
      <c r="F49" s="10"/>
      <c r="G49" s="9"/>
      <c r="H49" s="9"/>
    </row>
    <row r="50" spans="3:8" ht="43.5" customHeight="1" x14ac:dyDescent="0.25">
      <c r="C50" s="8"/>
      <c r="D50" s="9"/>
      <c r="E50" s="10"/>
      <c r="F50" s="10"/>
      <c r="G50" s="9"/>
      <c r="H50" s="9"/>
    </row>
    <row r="51" spans="3:8" ht="43.5" customHeight="1" x14ac:dyDescent="0.25">
      <c r="C51" s="8"/>
      <c r="D51" s="9"/>
      <c r="E51" s="10"/>
      <c r="F51" s="10"/>
      <c r="G51" s="9"/>
      <c r="H51" s="9"/>
    </row>
    <row r="52" spans="3:8" ht="43.5" customHeight="1" x14ac:dyDescent="0.25">
      <c r="C52" s="8"/>
      <c r="D52" s="9"/>
      <c r="E52" s="10"/>
      <c r="F52" s="10"/>
      <c r="G52" s="9"/>
      <c r="H52" s="9"/>
    </row>
    <row r="53" spans="3:8" ht="43.5" customHeight="1" x14ac:dyDescent="0.25">
      <c r="C53" s="8"/>
      <c r="D53" s="9"/>
      <c r="E53" s="10"/>
      <c r="F53" s="10"/>
      <c r="G53" s="9"/>
      <c r="H53" s="9"/>
    </row>
    <row r="54" spans="3:8" ht="43.5" customHeight="1" x14ac:dyDescent="0.25">
      <c r="C54" s="8"/>
      <c r="D54" s="9"/>
      <c r="E54" s="10"/>
      <c r="F54" s="10"/>
      <c r="G54" s="9"/>
      <c r="H54" s="9"/>
    </row>
  </sheetData>
  <sheetProtection algorithmName="SHA-512" hashValue="cVmaOqqe5ybujAKPvS9yj6PwnIvKJcRglkQ0VnN/PJsH6ZEr8To5ZYs0d8JVZOS4e0DI+G8rjPNpitf057kC9Q==" saltValue="x0+4bK9Bosm4DeG9ukveQQ==" spinCount="100000" sheet="1" objects="1" scenarios="1"/>
  <mergeCells count="9">
    <mergeCell ref="C1:F1"/>
    <mergeCell ref="D2:I2"/>
    <mergeCell ref="B3:I3"/>
    <mergeCell ref="B4:I4"/>
    <mergeCell ref="B5:B6"/>
    <mergeCell ref="C5:C6"/>
    <mergeCell ref="D5:F5"/>
    <mergeCell ref="G5:H5"/>
    <mergeCell ref="I5:I6"/>
  </mergeCells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7"/>
  <sheetViews>
    <sheetView zoomScale="85" zoomScaleNormal="85" workbookViewId="0">
      <selection activeCell="C15" sqref="C15"/>
    </sheetView>
  </sheetViews>
  <sheetFormatPr baseColWidth="10" defaultColWidth="9.140625" defaultRowHeight="12.75" x14ac:dyDescent="0.25"/>
  <cols>
    <col min="1" max="1" width="3.5703125" style="4" customWidth="1"/>
    <col min="2" max="2" width="13.140625" style="7" customWidth="1"/>
    <col min="3" max="3" width="137.85546875" style="2" customWidth="1"/>
    <col min="4" max="4" width="9.5703125" style="4" customWidth="1"/>
    <col min="5" max="5" width="19.28515625" style="19" customWidth="1"/>
    <col min="6" max="6" width="9.140625" style="4"/>
    <col min="7" max="7" width="15.140625" style="4" customWidth="1"/>
    <col min="8" max="8" width="9.140625" style="4"/>
    <col min="9" max="9" width="12.7109375" style="4" customWidth="1"/>
    <col min="10" max="11" width="11.7109375" style="4" customWidth="1"/>
    <col min="12" max="244" width="9.140625" style="4"/>
    <col min="245" max="245" width="80.85546875" style="4" customWidth="1"/>
    <col min="246" max="246" width="21.42578125" style="4" customWidth="1"/>
    <col min="247" max="247" width="10.28515625" style="4" customWidth="1"/>
    <col min="248" max="248" width="26" style="4" customWidth="1"/>
    <col min="249" max="16384" width="9.140625" style="4"/>
  </cols>
  <sheetData>
    <row r="1" spans="2:24" ht="59.25" customHeight="1" x14ac:dyDescent="0.25">
      <c r="C1" s="77"/>
      <c r="D1" s="77"/>
      <c r="E1" s="77"/>
    </row>
    <row r="2" spans="2:24" ht="54.75" customHeight="1" thickBot="1" x14ac:dyDescent="0.3">
      <c r="B2" s="24" t="s">
        <v>35</v>
      </c>
      <c r="C2" s="24" t="s">
        <v>49</v>
      </c>
      <c r="D2" s="78" t="s">
        <v>1</v>
      </c>
      <c r="E2" s="7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s="6" customFormat="1" ht="43.5" customHeight="1" thickBot="1" x14ac:dyDescent="0.3">
      <c r="B3" s="71" t="s">
        <v>36</v>
      </c>
      <c r="C3" s="72"/>
      <c r="D3" s="72"/>
      <c r="E3" s="7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s="6" customFormat="1" ht="43.5" customHeight="1" thickBot="1" x14ac:dyDescent="0.3">
      <c r="B4" s="74" t="s">
        <v>59</v>
      </c>
      <c r="C4" s="75"/>
      <c r="D4" s="75"/>
      <c r="E4" s="7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4" ht="35.1" customHeight="1" x14ac:dyDescent="0.25">
      <c r="B5" s="64" t="s">
        <v>2</v>
      </c>
      <c r="C5" s="66" t="s">
        <v>38</v>
      </c>
      <c r="D5" s="103" t="s">
        <v>39</v>
      </c>
      <c r="E5" s="104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35.1" customHeight="1" thickBot="1" x14ac:dyDescent="0.3">
      <c r="B6" s="65"/>
      <c r="C6" s="67"/>
      <c r="D6" s="25" t="s">
        <v>40</v>
      </c>
      <c r="E6" s="105" t="s">
        <v>14</v>
      </c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43.5" customHeight="1" thickBot="1" x14ac:dyDescent="0.3">
      <c r="B7" s="100" t="s">
        <v>22</v>
      </c>
      <c r="C7" s="101" t="s">
        <v>25</v>
      </c>
      <c r="D7" s="102" t="s">
        <v>14</v>
      </c>
      <c r="E7" s="98"/>
      <c r="F7" s="3"/>
      <c r="H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4" ht="30" customHeight="1" x14ac:dyDescent="0.25">
      <c r="C8" s="16" t="s">
        <v>43</v>
      </c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4" ht="43.5" customHeight="1" x14ac:dyDescent="0.25">
      <c r="C9" s="43" t="s">
        <v>3</v>
      </c>
      <c r="D9" s="44"/>
      <c r="E9" s="4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4" ht="43.5" customHeight="1" x14ac:dyDescent="0.25">
      <c r="C10" s="35"/>
      <c r="D10" s="44"/>
      <c r="E10" s="4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4" s="36" customFormat="1" ht="21" customHeight="1" x14ac:dyDescent="0.25">
      <c r="B11" s="37"/>
      <c r="C11" s="38" t="s">
        <v>44</v>
      </c>
      <c r="D11" s="37"/>
      <c r="E11" s="37"/>
    </row>
    <row r="12" spans="2:24" s="36" customFormat="1" ht="25.5" customHeight="1" x14ac:dyDescent="0.25">
      <c r="B12" s="37"/>
      <c r="C12" s="39" t="s">
        <v>45</v>
      </c>
      <c r="D12" s="37"/>
      <c r="E12" s="37"/>
    </row>
    <row r="13" spans="2:24" s="36" customFormat="1" ht="21.95" customHeight="1" x14ac:dyDescent="0.25">
      <c r="B13" s="37"/>
      <c r="C13" s="14" t="s">
        <v>46</v>
      </c>
      <c r="D13" s="37"/>
      <c r="E13" s="37"/>
    </row>
    <row r="14" spans="2:24" ht="21.95" customHeight="1" x14ac:dyDescent="0.25">
      <c r="C14" s="14" t="s">
        <v>47</v>
      </c>
      <c r="D14" s="1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4" ht="38.25" x14ac:dyDescent="0.25">
      <c r="C15" s="14" t="s">
        <v>48</v>
      </c>
      <c r="D15" s="12"/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45" spans="3:5" ht="43.5" customHeight="1" x14ac:dyDescent="0.25">
      <c r="C45" s="8"/>
      <c r="D45" s="9"/>
      <c r="E45" s="10"/>
    </row>
    <row r="46" spans="3:5" ht="43.5" customHeight="1" x14ac:dyDescent="0.25">
      <c r="C46" s="8"/>
      <c r="D46" s="9"/>
      <c r="E46" s="10"/>
    </row>
    <row r="47" spans="3:5" ht="43.5" customHeight="1" x14ac:dyDescent="0.25">
      <c r="C47" s="17"/>
      <c r="D47" s="9"/>
      <c r="E47" s="10"/>
    </row>
    <row r="48" spans="3:5" ht="43.5" customHeight="1" x14ac:dyDescent="0.25">
      <c r="C48" s="8"/>
      <c r="D48" s="9"/>
      <c r="E48" s="10"/>
    </row>
    <row r="49" spans="3:5" ht="43.5" customHeight="1" x14ac:dyDescent="0.25">
      <c r="C49" s="8"/>
      <c r="D49" s="9"/>
      <c r="E49" s="10"/>
    </row>
    <row r="50" spans="3:5" ht="43.5" customHeight="1" x14ac:dyDescent="0.25">
      <c r="C50" s="18"/>
      <c r="D50" s="9"/>
      <c r="E50" s="10"/>
    </row>
    <row r="51" spans="3:5" ht="43.5" customHeight="1" x14ac:dyDescent="0.25">
      <c r="C51" s="8"/>
      <c r="D51" s="9"/>
      <c r="E51" s="10"/>
    </row>
    <row r="52" spans="3:5" ht="43.5" customHeight="1" x14ac:dyDescent="0.25">
      <c r="C52" s="8"/>
      <c r="D52" s="9"/>
      <c r="E52" s="10"/>
    </row>
    <row r="53" spans="3:5" ht="43.5" customHeight="1" x14ac:dyDescent="0.25">
      <c r="C53" s="8"/>
      <c r="D53" s="9"/>
      <c r="E53" s="10"/>
    </row>
    <row r="54" spans="3:5" ht="43.5" customHeight="1" x14ac:dyDescent="0.25">
      <c r="C54" s="8"/>
      <c r="D54" s="9"/>
      <c r="E54" s="10"/>
    </row>
    <row r="55" spans="3:5" ht="43.5" customHeight="1" x14ac:dyDescent="0.25">
      <c r="C55" s="8"/>
      <c r="D55" s="9"/>
      <c r="E55" s="10"/>
    </row>
    <row r="56" spans="3:5" ht="43.5" customHeight="1" x14ac:dyDescent="0.25">
      <c r="C56" s="8"/>
      <c r="D56" s="9"/>
      <c r="E56" s="10"/>
    </row>
    <row r="57" spans="3:5" ht="43.5" customHeight="1" x14ac:dyDescent="0.25">
      <c r="C57" s="8"/>
      <c r="D57" s="9"/>
      <c r="E57" s="10"/>
    </row>
  </sheetData>
  <sheetProtection algorithmName="SHA-512" hashValue="T83HsY8oiR3RERZdNiCuOt9S8o+XOli/EQHDTCb3lzehpED+kL5Eas3LR3nDVfD5e86MksjxhffZNThROJI2Mw==" saltValue="Lp8EUg2Tbl8A8izs1ZIvdQ==" spinCount="100000" sheet="1" objects="1" scenarios="1"/>
  <mergeCells count="7">
    <mergeCell ref="C1:E1"/>
    <mergeCell ref="D2:E2"/>
    <mergeCell ref="B3:E3"/>
    <mergeCell ref="B4:E4"/>
    <mergeCell ref="B5:B6"/>
    <mergeCell ref="C5:C6"/>
    <mergeCell ref="D5:E5"/>
  </mergeCells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2"/>
  <sheetViews>
    <sheetView zoomScale="85" zoomScaleNormal="85" workbookViewId="0">
      <selection activeCell="D2" sqref="D2:G2"/>
    </sheetView>
  </sheetViews>
  <sheetFormatPr baseColWidth="10" defaultColWidth="9.140625" defaultRowHeight="12.75" x14ac:dyDescent="0.25"/>
  <cols>
    <col min="1" max="1" width="3.140625" style="4" customWidth="1"/>
    <col min="2" max="2" width="12.28515625" style="7" customWidth="1"/>
    <col min="3" max="3" width="106" style="2" customWidth="1"/>
    <col min="4" max="4" width="8" style="4" customWidth="1"/>
    <col min="5" max="5" width="12.7109375" style="19" customWidth="1"/>
    <col min="6" max="6" width="12.7109375" style="4" customWidth="1"/>
    <col min="7" max="7" width="20" style="4" customWidth="1"/>
    <col min="8" max="8" width="9.140625" style="4"/>
    <col min="9" max="9" width="15.140625" style="4" customWidth="1"/>
    <col min="10" max="10" width="9.140625" style="4"/>
    <col min="11" max="11" width="12.7109375" style="4" customWidth="1"/>
    <col min="12" max="13" width="11.7109375" style="4" customWidth="1"/>
    <col min="14" max="246" width="9.140625" style="4"/>
    <col min="247" max="247" width="80.85546875" style="4" customWidth="1"/>
    <col min="248" max="248" width="21.42578125" style="4" customWidth="1"/>
    <col min="249" max="249" width="10.28515625" style="4" customWidth="1"/>
    <col min="250" max="250" width="26" style="4" customWidth="1"/>
    <col min="251" max="16384" width="9.140625" style="4"/>
  </cols>
  <sheetData>
    <row r="1" spans="2:24" ht="62.25" customHeight="1" x14ac:dyDescent="0.25">
      <c r="C1" s="77"/>
      <c r="D1" s="77"/>
      <c r="E1" s="77"/>
    </row>
    <row r="2" spans="2:24" ht="59.25" customHeight="1" thickBot="1" x14ac:dyDescent="0.3">
      <c r="B2" s="24" t="str">
        <f>'Cuadro precios L1'!B2</f>
        <v>AB/SAN/
2019/21</v>
      </c>
      <c r="C2" s="24" t="str">
        <f>'Cuadro precios L1'!C2</f>
        <v>SERVICIO DE INSPECCIÓN DE LA RED DE SANEAMIENTO EN ALTA
DEL ÁREA METROPOLITANA DE BARCELONA</v>
      </c>
      <c r="D2" s="86" t="str">
        <f>'Cuadro precios L3'!D2:E2</f>
        <v>NOMBRE LICITADOR</v>
      </c>
      <c r="E2" s="86"/>
      <c r="F2" s="86"/>
      <c r="G2" s="8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s="6" customFormat="1" ht="43.5" customHeight="1" thickBot="1" x14ac:dyDescent="0.3">
      <c r="B3" s="87" t="s">
        <v>50</v>
      </c>
      <c r="C3" s="88"/>
      <c r="D3" s="88"/>
      <c r="E3" s="88"/>
      <c r="F3" s="88"/>
      <c r="G3" s="8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s="6" customFormat="1" ht="43.5" customHeight="1" thickBot="1" x14ac:dyDescent="0.3">
      <c r="B4" s="79" t="str">
        <f>'Cuadro precios L3'!B4:E4</f>
        <v xml:space="preserve">LOTE Nº 3. INSPECCIÓN Y VIGILANCIA EXTERIOR DE LA RED </v>
      </c>
      <c r="C4" s="72"/>
      <c r="D4" s="72"/>
      <c r="E4" s="72"/>
      <c r="F4" s="72"/>
      <c r="G4" s="7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4" ht="33.75" customHeight="1" x14ac:dyDescent="0.25">
      <c r="B5" s="64" t="s">
        <v>2</v>
      </c>
      <c r="C5" s="66" t="s">
        <v>38</v>
      </c>
      <c r="D5" s="81" t="s">
        <v>39</v>
      </c>
      <c r="E5" s="83"/>
      <c r="F5" s="46" t="s">
        <v>51</v>
      </c>
      <c r="G5" s="84" t="s">
        <v>52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45.75" customHeight="1" thickBot="1" x14ac:dyDescent="0.3">
      <c r="B6" s="65"/>
      <c r="C6" s="67"/>
      <c r="D6" s="25" t="s">
        <v>40</v>
      </c>
      <c r="E6" s="26" t="s">
        <v>14</v>
      </c>
      <c r="F6" s="25" t="s">
        <v>34</v>
      </c>
      <c r="G6" s="8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43.5" customHeight="1" thickBot="1" x14ac:dyDescent="0.3">
      <c r="B7" s="100" t="s">
        <v>22</v>
      </c>
      <c r="C7" s="101" t="s">
        <v>25</v>
      </c>
      <c r="D7" s="102" t="s">
        <v>14</v>
      </c>
      <c r="E7" s="106" t="str">
        <f>IF('Cuadro precios L3'!E7="","",'Cuadro precios L3'!E7)</f>
        <v/>
      </c>
      <c r="F7" s="107">
        <v>315</v>
      </c>
      <c r="G7" s="108" t="str">
        <f>IF(E7="","",(ROUND((E7*F7),2)))</f>
        <v/>
      </c>
      <c r="H7" s="3"/>
      <c r="J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43.5" customHeight="1" x14ac:dyDescent="0.25">
      <c r="D8" s="15"/>
      <c r="E8" s="15"/>
      <c r="F8" s="54" t="s">
        <v>62</v>
      </c>
      <c r="G8" s="55">
        <f>ROUND(SUM(G7:G7),2)</f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43.5" customHeight="1" x14ac:dyDescent="0.25">
      <c r="C9" s="60" t="str">
        <f>'Cuadro precios L3'!C9</f>
        <v>(LUGAR, FECHA y FIRMA)</v>
      </c>
      <c r="D9" s="61"/>
      <c r="E9" s="61"/>
      <c r="F9" s="6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63.75" customHeight="1" x14ac:dyDescent="0.25">
      <c r="C10" s="63"/>
      <c r="D10" s="61"/>
      <c r="E10" s="61"/>
      <c r="F10" s="6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7.25" customHeight="1" x14ac:dyDescent="0.25">
      <c r="C11" s="38" t="s">
        <v>44</v>
      </c>
      <c r="D11" s="15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5" customHeight="1" x14ac:dyDescent="0.25">
      <c r="C12" s="59" t="s">
        <v>53</v>
      </c>
      <c r="D12" s="15"/>
      <c r="E12" s="15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5" customHeight="1" x14ac:dyDescent="0.25">
      <c r="C13" s="14" t="s">
        <v>54</v>
      </c>
      <c r="D13" s="15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ht="27.75" customHeight="1" x14ac:dyDescent="0.25">
      <c r="C14" s="14" t="s">
        <v>56</v>
      </c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15" customHeight="1" x14ac:dyDescent="0.25"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40" spans="3:6" ht="43.5" customHeight="1" x14ac:dyDescent="0.25">
      <c r="C40" s="8"/>
      <c r="D40" s="9"/>
      <c r="E40" s="10"/>
      <c r="F40" s="9"/>
    </row>
    <row r="41" spans="3:6" ht="43.5" customHeight="1" x14ac:dyDescent="0.25">
      <c r="C41" s="8"/>
      <c r="D41" s="9"/>
      <c r="E41" s="10"/>
      <c r="F41" s="9"/>
    </row>
    <row r="42" spans="3:6" ht="43.5" customHeight="1" x14ac:dyDescent="0.25">
      <c r="C42" s="17"/>
      <c r="D42" s="9"/>
      <c r="E42" s="10"/>
      <c r="F42" s="9"/>
    </row>
    <row r="43" spans="3:6" ht="43.5" customHeight="1" x14ac:dyDescent="0.25">
      <c r="C43" s="8"/>
      <c r="D43" s="9"/>
      <c r="E43" s="10"/>
      <c r="F43" s="9"/>
    </row>
    <row r="44" spans="3:6" ht="43.5" customHeight="1" x14ac:dyDescent="0.25">
      <c r="C44" s="8"/>
      <c r="D44" s="9"/>
      <c r="E44" s="10"/>
      <c r="F44" s="9"/>
    </row>
    <row r="45" spans="3:6" ht="43.5" customHeight="1" x14ac:dyDescent="0.25">
      <c r="C45" s="18"/>
      <c r="D45" s="9"/>
      <c r="E45" s="10"/>
      <c r="F45" s="9"/>
    </row>
    <row r="46" spans="3:6" ht="43.5" customHeight="1" x14ac:dyDescent="0.25">
      <c r="C46" s="8"/>
      <c r="D46" s="9"/>
      <c r="E46" s="10"/>
      <c r="F46" s="9"/>
    </row>
    <row r="47" spans="3:6" ht="43.5" customHeight="1" x14ac:dyDescent="0.25">
      <c r="C47" s="8"/>
      <c r="D47" s="9"/>
      <c r="E47" s="10"/>
      <c r="F47" s="9"/>
    </row>
    <row r="48" spans="3:6" ht="43.5" customHeight="1" x14ac:dyDescent="0.25">
      <c r="C48" s="8"/>
      <c r="D48" s="9"/>
      <c r="E48" s="10"/>
      <c r="F48" s="9"/>
    </row>
    <row r="49" spans="3:6" ht="43.5" customHeight="1" x14ac:dyDescent="0.25">
      <c r="C49" s="8"/>
      <c r="D49" s="9"/>
      <c r="E49" s="10"/>
      <c r="F49" s="9"/>
    </row>
    <row r="50" spans="3:6" ht="43.5" customHeight="1" x14ac:dyDescent="0.25">
      <c r="C50" s="8"/>
      <c r="D50" s="9"/>
      <c r="E50" s="10"/>
      <c r="F50" s="9"/>
    </row>
    <row r="51" spans="3:6" ht="43.5" customHeight="1" x14ac:dyDescent="0.25">
      <c r="C51" s="8"/>
      <c r="D51" s="9"/>
      <c r="E51" s="10"/>
      <c r="F51" s="9"/>
    </row>
    <row r="52" spans="3:6" ht="43.5" customHeight="1" x14ac:dyDescent="0.25">
      <c r="C52" s="8"/>
      <c r="D52" s="9"/>
      <c r="E52" s="10"/>
      <c r="F52" s="9"/>
    </row>
  </sheetData>
  <sheetProtection algorithmName="SHA-512" hashValue="L52N+ldlT8A+PO2H0E/F13S3OVSe+XVLxioWyR6MpgMOSJdWPG2AUPQhqh0y3IAlK3ltVHya8teEFd/rCuJ4GQ==" saltValue="D1NR4lm/lkqukD6ay8924Q==" spinCount="100000" sheet="1" objects="1" scenarios="1"/>
  <mergeCells count="8">
    <mergeCell ref="C1:E1"/>
    <mergeCell ref="D2:G2"/>
    <mergeCell ref="B3:G3"/>
    <mergeCell ref="B4:G4"/>
    <mergeCell ref="B5:B6"/>
    <mergeCell ref="C5:C6"/>
    <mergeCell ref="G5:G6"/>
    <mergeCell ref="D5:E5"/>
  </mergeCells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ace10e6-8c8a-46b5-9435-807f619c65c5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DE3BFF5300C48A8F760533ED8C105" ma:contentTypeVersion="16" ma:contentTypeDescription="Create a new document." ma:contentTypeScope="" ma:versionID="a3acc29be6a5693c8963d64b06c740bb">
  <xsd:schema xmlns:xsd="http://www.w3.org/2001/XMLSchema" xmlns:xs="http://www.w3.org/2001/XMLSchema" xmlns:p="http://schemas.microsoft.com/office/2006/metadata/properties" xmlns:ns3="6434211e-804a-4794-8fa9-a97c74706ffa" xmlns:ns4="d31e1caa-8b00-430e-bd33-ff9fc8e2158a" targetNamespace="http://schemas.microsoft.com/office/2006/metadata/properties" ma:root="true" ma:fieldsID="1f670c96451d305a49d546e16f592bb2" ns3:_="" ns4:_="">
    <xsd:import namespace="6434211e-804a-4794-8fa9-a97c74706ffa"/>
    <xsd:import namespace="d31e1caa-8b00-430e-bd33-ff9fc8e2158a"/>
    <xsd:element name="properties">
      <xsd:complexType>
        <xsd:sequence>
          <xsd:element name="documentManagement">
            <xsd:complexType>
              <xsd:all>
                <xsd:element ref="ns3:SharingHintHash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3:SharedWithDetails" minOccurs="0"/>
                <xsd:element ref="ns3:SharedWithUser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4211e-804a-4794-8fa9-a97c74706ffa" elementFormDefault="qualified">
    <xsd:import namespace="http://schemas.microsoft.com/office/2006/documentManagement/types"/>
    <xsd:import namespace="http://schemas.microsoft.com/office/infopath/2007/PartnerControls"/>
    <xsd:element name="SharingHintHash" ma:index="8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Time" ma:index="9" nillable="true" ma:displayName="Last Shared By Time" ma:internalName="LastSharedByTime" ma:readOnly="true">
      <xsd:simpleType>
        <xsd:restriction base="dms:DateTime"/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e1caa-8b00-430e-bd33-ff9fc8e21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EAD73-12F1-4C42-949A-9A0DFEB1F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D9902-6E4A-4838-8DAA-3BA674977DF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71D14CD-ACBC-43E5-A39A-AA6A962F5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4211e-804a-4794-8fa9-a97c74706ffa"/>
    <ds:schemaRef ds:uri="d31e1caa-8b00-430e-bd33-ff9fc8e21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F70E55-A4EB-424C-9CE9-8AE415C79A33}">
  <ds:schemaRefs>
    <ds:schemaRef ds:uri="http://purl.org/dc/elements/1.1/"/>
    <ds:schemaRef ds:uri="6434211e-804a-4794-8fa9-a97c74706ffa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31e1caa-8b00-430e-bd33-ff9fc8e2158a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Cuadro precios L1</vt:lpstr>
      <vt:lpstr>Presupuesto L1</vt:lpstr>
      <vt:lpstr>Cuadro precios L2</vt:lpstr>
      <vt:lpstr>Presupuesto L2</vt:lpstr>
      <vt:lpstr>Cuadro precios L3</vt:lpstr>
      <vt:lpstr>Presupuesto L3</vt:lpstr>
      <vt:lpstr>'Cuadro precios L1'!Área_de_impresión</vt:lpstr>
      <vt:lpstr>'Cuadro precios L2'!Área_de_impresión</vt:lpstr>
      <vt:lpstr>'Cuadro precios L3'!Área_de_impresión</vt:lpstr>
      <vt:lpstr>'Presupuesto L1'!Área_de_impresión</vt:lpstr>
      <vt:lpstr>'Presupuesto L2'!Área_de_impresión</vt:lpstr>
      <vt:lpstr>'Presupuesto L3'!Área_de_impresión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Castello Herbera</dc:creator>
  <cp:lastModifiedBy>Mario Laranga Estevez</cp:lastModifiedBy>
  <cp:lastPrinted>2019-11-15T09:52:17Z</cp:lastPrinted>
  <dcterms:created xsi:type="dcterms:W3CDTF">2013-12-17T13:18:19Z</dcterms:created>
  <dcterms:modified xsi:type="dcterms:W3CDTF">2019-11-15T09:55:09Z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0x010100EF5DE3BFF5300C48A8F760533ED8C105</vt:lpwstr>
  </property>
</Properties>
</file>